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45" activeTab="0"/>
  </bookViews>
  <sheets>
    <sheet name="POA-1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Celia Vel?squez</author>
  </authors>
  <commentList>
    <comment ref="O24" authorId="0">
      <text>
        <r>
          <rPr>
            <b/>
            <sz val="9"/>
            <rFont val="Tahoma"/>
            <family val="2"/>
          </rPr>
          <t>Esta casilla corresponde a cada actividad POA según su indicador</t>
        </r>
        <r>
          <rPr>
            <sz val="9"/>
            <rFont val="Tahoma"/>
            <family val="2"/>
          </rPr>
          <t xml:space="preserve">
</t>
        </r>
      </text>
    </comment>
    <comment ref="Q24" authorId="0">
      <text>
        <r>
          <rPr>
            <b/>
            <sz val="9"/>
            <rFont val="Tahoma"/>
            <family val="2"/>
          </rPr>
          <t>Esta actividad corresponde al promedio ponderadode todas las actividades POA que cumplen la meta PA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<sst xmlns="http://schemas.openxmlformats.org/spreadsheetml/2006/main" count="79" uniqueCount="68">
  <si>
    <t>DICIEMBRE</t>
  </si>
  <si>
    <t>TOTAL</t>
  </si>
  <si>
    <t>PRESUPUESTO</t>
  </si>
  <si>
    <t>VALOR ($)</t>
  </si>
  <si>
    <t>Presupuesto asignado inicialmente</t>
  </si>
  <si>
    <t xml:space="preserve">LINEA ESTRATEGICA DEL PGAR: </t>
  </si>
  <si>
    <t>Adición o ajuste (1):</t>
  </si>
  <si>
    <t>(+ o -)</t>
  </si>
  <si>
    <t>Adición o ajuste (2):</t>
  </si>
  <si>
    <t>Adición o ajuste (3):</t>
  </si>
  <si>
    <t>Adición o ajuste (4):</t>
  </si>
  <si>
    <t>No.</t>
  </si>
  <si>
    <t>LOCALIZACION  (Región, municipio, zona o área)</t>
  </si>
  <si>
    <t>FIRMA</t>
  </si>
  <si>
    <t>NOMBRE</t>
  </si>
  <si>
    <t>CARGO / ROL</t>
  </si>
  <si>
    <t>FECHA</t>
  </si>
  <si>
    <t>% DE AVANCE FÍSICO ACUMULADO</t>
  </si>
  <si>
    <t>CORPORACIÓN AUTÓNOMA REGIONAL DE BOYACÁ</t>
  </si>
  <si>
    <t>FORMATO DE REGISTRO</t>
  </si>
  <si>
    <t>SISTEMA INTEGRADO DE GESTIÓN DE LA CALIDAD</t>
  </si>
  <si>
    <t>CONTROL Y SEGUIMIENTO PLANES OPERATIVOS - POAS</t>
  </si>
  <si>
    <t>FEV-18</t>
  </si>
  <si>
    <t>Página 1 de 1</t>
  </si>
  <si>
    <t xml:space="preserve">EVALUACIÓN A FIN DE: Marque X </t>
  </si>
  <si>
    <t>RESULTADO DEL INDICADOR A LA FECHA DE CORTE</t>
  </si>
  <si>
    <t>PRESUPUESTO
ACTIVIDAD
($)</t>
  </si>
  <si>
    <t>VALOR COMPROMETIDO ($)
ACTIVIDAD</t>
  </si>
  <si>
    <t>% DE EJECUCIÓN
PRESUPUESTAL</t>
  </si>
  <si>
    <t>PROGRAMA PLAN DE ACCION:</t>
  </si>
  <si>
    <t>RUBRO PRESUPUESTAL</t>
  </si>
  <si>
    <t>Adición o ajuste (5):</t>
  </si>
  <si>
    <t>Adición o ajuste (6):</t>
  </si>
  <si>
    <t>Adición o ajuste (7):</t>
  </si>
  <si>
    <t>Adición o ajuste (8):</t>
  </si>
  <si>
    <t>Adición o ajuste (12):</t>
  </si>
  <si>
    <t>Adición o ajuste (13):</t>
  </si>
  <si>
    <t>Fecha de la versión</t>
  </si>
  <si>
    <t>Versión POA a evaluar</t>
  </si>
  <si>
    <t>Total asignado</t>
  </si>
  <si>
    <t>OBSERVACIONES (SEGÚN APLIQUE)</t>
  </si>
  <si>
    <t>ELABORÓ</t>
  </si>
  <si>
    <t>INDICADORES POA DE RENDIMIENTO O GESTION</t>
  </si>
  <si>
    <t xml:space="preserve">METAS MATRIZ ACCIONES OPERATIVAS  PROYECTO PA </t>
  </si>
  <si>
    <t>ACTIVIDADES  POA</t>
  </si>
  <si>
    <t>EVALUACIÓN MISIONAL</t>
  </si>
  <si>
    <t xml:space="preserve">TRIMESTRE EVALUADO </t>
  </si>
  <si>
    <t>VALOR PAGADO ($)
ACTIVIDAD</t>
  </si>
  <si>
    <t>% DE EJECUCIÓN
SOBRE PAGOS</t>
  </si>
  <si>
    <t>AÑO:</t>
  </si>
  <si>
    <t>SUBPROGRAMA PLAN DE ACCIÓN:</t>
  </si>
  <si>
    <t xml:space="preserve">PROYECTO </t>
  </si>
  <si>
    <t>APROBÓ</t>
  </si>
  <si>
    <t>LUZ DEYANIRA GONZALEZ CASTILLO</t>
  </si>
  <si>
    <t>Subdirectora de Planeación y Sistemas de Información</t>
  </si>
  <si>
    <t>LUZ AMELIA PACHECO</t>
  </si>
  <si>
    <t>Profesional Especializado</t>
  </si>
  <si>
    <t>JUNIO</t>
  </si>
  <si>
    <t>NOVIEMBRE</t>
  </si>
  <si>
    <t>Versión 0</t>
  </si>
  <si>
    <t>Avanzar en la formulación del PGAR</t>
  </si>
  <si>
    <t>% de avance en la formulación  de PGAR/% de avance en la formulacion programado</t>
  </si>
  <si>
    <t>0</t>
  </si>
  <si>
    <r>
      <rPr>
        <b/>
        <sz val="10"/>
        <rFont val="Arial"/>
        <family val="2"/>
      </rPr>
      <t>FUENTE DE VERIFICACION DE EVIDENCIAS REPORTADAS</t>
    </r>
    <r>
      <rPr>
        <sz val="10"/>
        <rFont val="Arial"/>
        <family val="0"/>
      </rPr>
      <t xml:space="preserve"> 
(Señalar ruta magnética o fisica de acceso a la evidencia)</t>
    </r>
  </si>
  <si>
    <t>No Aplica</t>
  </si>
  <si>
    <t>X</t>
  </si>
  <si>
    <t>MARZO</t>
  </si>
  <si>
    <t>Actividad prevista a partir del segundo trimestre de la presente vigencia</t>
  </si>
</sst>
</file>

<file path=xl/styles.xml><?xml version="1.0" encoding="utf-8"?>
<styleSheet xmlns="http://schemas.openxmlformats.org/spreadsheetml/2006/main">
  <numFmts count="3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 * #,##0.00_ ;_ * \-#,##0.00_ ;_ * &quot;-&quot;??_ ;_ @_ "/>
    <numFmt numFmtId="181" formatCode="_(* #,##0_);_(* \(#,##0\);_(* &quot;-&quot;??_);_(@_)"/>
    <numFmt numFmtId="182" formatCode="_-[$$-340A]\ * #,##0_-;\-[$$-340A]\ * #,##0_-;_-[$$-340A]\ * &quot;-&quot;_-;_-@_-"/>
    <numFmt numFmtId="183" formatCode="[$-240A]dddd\,\ dd&quot; de &quot;mmmm&quot; de &quot;yyyy"/>
    <numFmt numFmtId="184" formatCode="[$-240A]h:mm:ss\ AM/PM"/>
    <numFmt numFmtId="185" formatCode="0.0%"/>
    <numFmt numFmtId="186" formatCode="0.0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medium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5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160">
    <xf numFmtId="0" fontId="0" fillId="0" borderId="0" xfId="0" applyAlignment="1">
      <alignment/>
    </xf>
    <xf numFmtId="0" fontId="0" fillId="0" borderId="0" xfId="0" applyAlignment="1" applyProtection="1">
      <alignment vertical="center"/>
      <protection locked="0"/>
    </xf>
    <xf numFmtId="0" fontId="22" fillId="0" borderId="10" xfId="0" applyFont="1" applyFill="1" applyBorder="1" applyAlignment="1" applyProtection="1">
      <alignment horizontal="center" vertical="center"/>
      <protection locked="0"/>
    </xf>
    <xf numFmtId="14" fontId="22" fillId="0" borderId="10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vertical="center"/>
      <protection locked="0"/>
    </xf>
    <xf numFmtId="49" fontId="20" fillId="0" borderId="0" xfId="49" applyNumberFormat="1" applyFont="1" applyBorder="1" applyAlignment="1" applyProtection="1">
      <alignment vertical="center"/>
      <protection locked="0"/>
    </xf>
    <xf numFmtId="49" fontId="20" fillId="0" borderId="0" xfId="49" applyNumberFormat="1" applyFont="1" applyFill="1" applyBorder="1" applyAlignment="1" applyProtection="1">
      <alignment horizontal="center" vertical="center"/>
      <protection locked="0"/>
    </xf>
    <xf numFmtId="49" fontId="0" fillId="0" borderId="10" xfId="49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center"/>
      <protection locked="0"/>
    </xf>
    <xf numFmtId="49" fontId="0" fillId="0" borderId="0" xfId="49" applyNumberFormat="1" applyFont="1" applyAlignment="1" applyProtection="1">
      <alignment vertical="center"/>
      <protection locked="0"/>
    </xf>
    <xf numFmtId="3" fontId="0" fillId="0" borderId="0" xfId="0" applyNumberFormat="1" applyAlignment="1" applyProtection="1">
      <alignment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0" fontId="19" fillId="17" borderId="10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left" vertical="center" wrapText="1"/>
      <protection/>
    </xf>
    <xf numFmtId="0" fontId="0" fillId="0" borderId="11" xfId="0" applyBorder="1" applyAlignment="1" applyProtection="1">
      <alignment vertical="center"/>
      <protection/>
    </xf>
    <xf numFmtId="0" fontId="20" fillId="0" borderId="11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vertical="center"/>
      <protection/>
    </xf>
    <xf numFmtId="0" fontId="19" fillId="16" borderId="12" xfId="0" applyFont="1" applyFill="1" applyBorder="1" applyAlignment="1" applyProtection="1">
      <alignment horizontal="center" vertical="center"/>
      <protection/>
    </xf>
    <xf numFmtId="0" fontId="19" fillId="0" borderId="13" xfId="0" applyFont="1" applyFill="1" applyBorder="1" applyAlignment="1" applyProtection="1">
      <alignment horizontal="justify" vertical="center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3" fontId="0" fillId="0" borderId="0" xfId="0" applyNumberFormat="1" applyFont="1" applyFill="1" applyBorder="1" applyAlignment="1" applyProtection="1">
      <alignment horizontal="right" vertical="center"/>
      <protection/>
    </xf>
    <xf numFmtId="0" fontId="19" fillId="0" borderId="1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3" fontId="0" fillId="0" borderId="10" xfId="0" applyNumberFormat="1" applyFont="1" applyFill="1" applyBorder="1" applyAlignment="1" applyProtection="1">
      <alignment horizontal="left" vertical="center"/>
      <protection/>
    </xf>
    <xf numFmtId="3" fontId="0" fillId="0" borderId="0" xfId="0" applyNumberFormat="1" applyFont="1" applyFill="1" applyBorder="1" applyAlignment="1" applyProtection="1">
      <alignment horizontal="left" vertical="center"/>
      <protection/>
    </xf>
    <xf numFmtId="182" fontId="2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 wrapText="1"/>
      <protection/>
    </xf>
    <xf numFmtId="0" fontId="19" fillId="16" borderId="14" xfId="0" applyFont="1" applyFill="1" applyBorder="1" applyAlignment="1" applyProtection="1">
      <alignment horizontal="center" vertical="center"/>
      <protection/>
    </xf>
    <xf numFmtId="0" fontId="19" fillId="16" borderId="15" xfId="0" applyFont="1" applyFill="1" applyBorder="1" applyAlignment="1" applyProtection="1">
      <alignment horizontal="center" vertical="center"/>
      <protection/>
    </xf>
    <xf numFmtId="181" fontId="19" fillId="0" borderId="16" xfId="0" applyNumberFormat="1" applyFont="1" applyFill="1" applyBorder="1" applyAlignment="1" applyProtection="1">
      <alignment horizontal="left" vertical="center"/>
      <protection/>
    </xf>
    <xf numFmtId="181" fontId="19" fillId="0" borderId="17" xfId="5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justify" vertical="center"/>
      <protection/>
    </xf>
    <xf numFmtId="9" fontId="0" fillId="0" borderId="19" xfId="49" applyNumberFormat="1" applyFont="1" applyFill="1" applyBorder="1" applyAlignment="1" applyProtection="1">
      <alignment horizontal="center" vertical="center"/>
      <protection/>
    </xf>
    <xf numFmtId="9" fontId="0" fillId="0" borderId="0" xfId="49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ill="1" applyBorder="1" applyAlignment="1" applyProtection="1">
      <alignment vertical="center"/>
      <protection/>
    </xf>
    <xf numFmtId="181" fontId="0" fillId="0" borderId="10" xfId="50" applyNumberFormat="1" applyFont="1" applyFill="1" applyBorder="1" applyAlignment="1">
      <alignment horizontal="right" vertical="center" wrapText="1"/>
    </xf>
    <xf numFmtId="1" fontId="0" fillId="0" borderId="10" xfId="0" applyNumberFormat="1" applyFont="1" applyFill="1" applyBorder="1" applyAlignment="1" applyProtection="1">
      <alignment horizontal="justify" vertical="center" wrapText="1"/>
      <protection/>
    </xf>
    <xf numFmtId="0" fontId="19" fillId="0" borderId="10" xfId="0" applyFont="1" applyBorder="1" applyAlignment="1" applyProtection="1">
      <alignment vertical="center" wrapText="1"/>
      <protection/>
    </xf>
    <xf numFmtId="3" fontId="0" fillId="0" borderId="0" xfId="0" applyNumberFormat="1" applyFont="1" applyFill="1" applyBorder="1" applyAlignment="1">
      <alignment horizontal="justify" vertical="center" wrapText="1"/>
    </xf>
    <xf numFmtId="0" fontId="19" fillId="24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right" vertical="center"/>
      <protection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vertical="center" wrapText="1"/>
    </xf>
    <xf numFmtId="0" fontId="19" fillId="0" borderId="21" xfId="0" applyFont="1" applyFill="1" applyBorder="1" applyAlignment="1" applyProtection="1">
      <alignment horizontal="left" vertical="center"/>
      <protection/>
    </xf>
    <xf numFmtId="3" fontId="0" fillId="0" borderId="13" xfId="0" applyNumberFormat="1" applyFont="1" applyFill="1" applyBorder="1" applyAlignment="1" applyProtection="1">
      <alignment horizontal="left" vertical="center"/>
      <protection/>
    </xf>
    <xf numFmtId="3" fontId="19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4" fontId="21" fillId="0" borderId="10" xfId="0" applyNumberFormat="1" applyFont="1" applyBorder="1" applyAlignment="1">
      <alignment vertical="center"/>
    </xf>
    <xf numFmtId="9" fontId="0" fillId="0" borderId="10" xfId="55" applyFont="1" applyBorder="1" applyAlignment="1" applyProtection="1">
      <alignment horizontal="center" vertical="center" wrapText="1"/>
      <protection locked="0"/>
    </xf>
    <xf numFmtId="14" fontId="0" fillId="0" borderId="10" xfId="0" applyNumberFormat="1" applyFont="1" applyBorder="1" applyAlignment="1" applyProtection="1">
      <alignment horizontal="center" vertical="center"/>
      <protection/>
    </xf>
    <xf numFmtId="14" fontId="0" fillId="0" borderId="21" xfId="0" applyNumberFormat="1" applyFont="1" applyBorder="1" applyAlignment="1" applyProtection="1">
      <alignment vertical="top" wrapText="1"/>
      <protection/>
    </xf>
    <xf numFmtId="14" fontId="0" fillId="0" borderId="22" xfId="0" applyNumberFormat="1" applyFont="1" applyBorder="1" applyAlignment="1" applyProtection="1">
      <alignment vertical="top" wrapText="1"/>
      <protection/>
    </xf>
    <xf numFmtId="14" fontId="0" fillId="0" borderId="0" xfId="0" applyNumberFormat="1" applyFont="1" applyBorder="1" applyAlignment="1" applyProtection="1">
      <alignment vertical="top" wrapText="1"/>
      <protection/>
    </xf>
    <xf numFmtId="0" fontId="0" fillId="0" borderId="10" xfId="55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justify" vertical="center" wrapText="1"/>
    </xf>
    <xf numFmtId="49" fontId="0" fillId="0" borderId="10" xfId="49" applyNumberFormat="1" applyFont="1" applyBorder="1" applyAlignment="1" applyProtection="1">
      <alignment horizontal="justify" vertical="center" wrapText="1"/>
      <protection locked="0"/>
    </xf>
    <xf numFmtId="186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19" fillId="24" borderId="0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21" fillId="0" borderId="10" xfId="0" applyFont="1" applyBorder="1" applyAlignment="1">
      <alignment horizontal="center" vertical="center"/>
    </xf>
    <xf numFmtId="0" fontId="0" fillId="0" borderId="21" xfId="0" applyBorder="1" applyAlignment="1" applyProtection="1">
      <alignment horizontal="left" vertical="center"/>
      <protection/>
    </xf>
    <xf numFmtId="0" fontId="0" fillId="0" borderId="18" xfId="0" applyBorder="1" applyAlignment="1" applyProtection="1">
      <alignment horizontal="left" vertical="center"/>
      <protection/>
    </xf>
    <xf numFmtId="3" fontId="0" fillId="0" borderId="21" xfId="0" applyNumberFormat="1" applyFont="1" applyFill="1" applyBorder="1" applyAlignment="1" applyProtection="1">
      <alignment horizontal="justify" vertical="center" wrapText="1"/>
      <protection/>
    </xf>
    <xf numFmtId="3" fontId="0" fillId="0" borderId="18" xfId="0" applyNumberFormat="1" applyFont="1" applyFill="1" applyBorder="1" applyAlignment="1" applyProtection="1">
      <alignment horizontal="justify" vertical="center" wrapText="1"/>
      <protection/>
    </xf>
    <xf numFmtId="0" fontId="19" fillId="0" borderId="10" xfId="0" applyFont="1" applyBorder="1" applyAlignment="1" applyProtection="1">
      <alignment horizontal="center" vertical="center" wrapText="1"/>
      <protection locked="0"/>
    </xf>
    <xf numFmtId="0" fontId="18" fillId="0" borderId="22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1" fontId="19" fillId="0" borderId="23" xfId="49" applyNumberFormat="1" applyFont="1" applyBorder="1" applyAlignment="1" applyProtection="1">
      <alignment horizontal="right" vertical="center"/>
      <protection/>
    </xf>
    <xf numFmtId="1" fontId="19" fillId="0" borderId="24" xfId="49" applyNumberFormat="1" applyFont="1" applyBorder="1" applyAlignment="1" applyProtection="1">
      <alignment horizontal="right" vertical="center"/>
      <protection/>
    </xf>
    <xf numFmtId="0" fontId="19" fillId="0" borderId="0" xfId="0" applyFont="1" applyBorder="1" applyAlignment="1" applyProtection="1">
      <alignment horizontal="right" vertical="center"/>
      <protection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Fill="1" applyBorder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horizontal="center" vertical="center"/>
      <protection locked="0"/>
    </xf>
    <xf numFmtId="0" fontId="22" fillId="25" borderId="10" xfId="0" applyFont="1" applyFill="1" applyBorder="1" applyAlignment="1" applyProtection="1">
      <alignment horizontal="center" vertical="center"/>
      <protection locked="0"/>
    </xf>
    <xf numFmtId="49" fontId="19" fillId="0" borderId="25" xfId="49" applyNumberFormat="1" applyFont="1" applyBorder="1" applyAlignment="1" applyProtection="1">
      <alignment horizontal="center" vertical="center" wrapText="1"/>
      <protection locked="0"/>
    </xf>
    <xf numFmtId="0" fontId="0" fillId="0" borderId="10" xfId="49" applyNumberFormat="1" applyFont="1" applyFill="1" applyBorder="1" applyAlignment="1" applyProtection="1">
      <alignment horizontal="center" vertical="center"/>
      <protection locked="0"/>
    </xf>
    <xf numFmtId="49" fontId="19" fillId="0" borderId="10" xfId="49" applyNumberFormat="1" applyFont="1" applyBorder="1" applyAlignment="1" applyProtection="1">
      <alignment horizontal="center" vertical="center" wrapText="1"/>
      <protection locked="0"/>
    </xf>
    <xf numFmtId="0" fontId="22" fillId="0" borderId="21" xfId="0" applyFont="1" applyFill="1" applyBorder="1" applyAlignment="1" applyProtection="1">
      <alignment horizontal="center" vertical="center"/>
      <protection locked="0"/>
    </xf>
    <xf numFmtId="0" fontId="22" fillId="0" borderId="22" xfId="0" applyFont="1" applyFill="1" applyBorder="1" applyAlignment="1" applyProtection="1">
      <alignment horizontal="center" vertical="center"/>
      <protection locked="0"/>
    </xf>
    <xf numFmtId="0" fontId="22" fillId="0" borderId="18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justify" vertical="center" wrapText="1"/>
      <protection/>
    </xf>
    <xf numFmtId="0" fontId="19" fillId="0" borderId="10" xfId="0" applyFont="1" applyBorder="1" applyAlignment="1" applyProtection="1">
      <alignment horizontal="center" vertical="center"/>
      <protection/>
    </xf>
    <xf numFmtId="0" fontId="24" fillId="0" borderId="13" xfId="0" applyFont="1" applyFill="1" applyBorder="1" applyAlignment="1" applyProtection="1">
      <alignment horizontal="center" vertical="center" wrapText="1"/>
      <protection/>
    </xf>
    <xf numFmtId="0" fontId="24" fillId="0" borderId="25" xfId="0" applyFont="1" applyFill="1" applyBorder="1" applyAlignment="1" applyProtection="1">
      <alignment horizontal="center" vertical="center" wrapText="1"/>
      <protection/>
    </xf>
    <xf numFmtId="0" fontId="24" fillId="0" borderId="26" xfId="0" applyFont="1" applyFill="1" applyBorder="1" applyAlignment="1" applyProtection="1">
      <alignment horizontal="center" vertical="center" wrapText="1"/>
      <protection/>
    </xf>
    <xf numFmtId="0" fontId="0" fillId="0" borderId="27" xfId="0" applyFont="1" applyFill="1" applyBorder="1" applyAlignment="1" applyProtection="1">
      <alignment horizontal="justify" vertical="center" wrapText="1"/>
      <protection/>
    </xf>
    <xf numFmtId="0" fontId="0" fillId="0" borderId="28" xfId="0" applyFont="1" applyFill="1" applyBorder="1" applyAlignment="1" applyProtection="1">
      <alignment horizontal="justify" vertical="center" wrapText="1"/>
      <protection/>
    </xf>
    <xf numFmtId="0" fontId="0" fillId="0" borderId="20" xfId="0" applyFont="1" applyFill="1" applyBorder="1" applyAlignment="1" applyProtection="1">
      <alignment horizontal="justify" vertical="center" wrapText="1"/>
      <protection/>
    </xf>
    <xf numFmtId="0" fontId="0" fillId="0" borderId="29" xfId="0" applyFont="1" applyFill="1" applyBorder="1" applyAlignment="1" applyProtection="1">
      <alignment horizontal="justify" vertical="center" wrapText="1"/>
      <protection/>
    </xf>
    <xf numFmtId="0" fontId="0" fillId="0" borderId="0" xfId="0" applyFont="1" applyFill="1" applyBorder="1" applyAlignment="1" applyProtection="1">
      <alignment horizontal="justify" vertical="center" wrapText="1"/>
      <protection/>
    </xf>
    <xf numFmtId="0" fontId="0" fillId="0" borderId="30" xfId="0" applyFont="1" applyFill="1" applyBorder="1" applyAlignment="1" applyProtection="1">
      <alignment horizontal="justify" vertical="center" wrapText="1"/>
      <protection/>
    </xf>
    <xf numFmtId="0" fontId="0" fillId="0" borderId="31" xfId="0" applyFont="1" applyFill="1" applyBorder="1" applyAlignment="1" applyProtection="1">
      <alignment horizontal="justify" vertical="center" wrapText="1"/>
      <protection/>
    </xf>
    <xf numFmtId="0" fontId="0" fillId="0" borderId="32" xfId="0" applyFont="1" applyFill="1" applyBorder="1" applyAlignment="1" applyProtection="1">
      <alignment horizontal="justify" vertical="center" wrapText="1"/>
      <protection/>
    </xf>
    <xf numFmtId="0" fontId="0" fillId="0" borderId="33" xfId="0" applyFont="1" applyFill="1" applyBorder="1" applyAlignment="1" applyProtection="1">
      <alignment horizontal="justify" vertical="center" wrapText="1"/>
      <protection/>
    </xf>
    <xf numFmtId="0" fontId="19" fillId="0" borderId="10" xfId="0" applyFont="1" applyBorder="1" applyAlignment="1" applyProtection="1">
      <alignment horizontal="center" vertical="center" wrapText="1"/>
      <protection/>
    </xf>
    <xf numFmtId="49" fontId="29" fillId="0" borderId="0" xfId="49" applyNumberFormat="1" applyFont="1" applyFill="1" applyBorder="1" applyAlignment="1" applyProtection="1">
      <alignment horizontal="center" vertical="center"/>
      <protection locked="0"/>
    </xf>
    <xf numFmtId="1" fontId="0" fillId="0" borderId="27" xfId="0" applyNumberFormat="1" applyFont="1" applyFill="1" applyBorder="1" applyAlignment="1" applyProtection="1">
      <alignment horizontal="justify" vertical="center" wrapText="1"/>
      <protection/>
    </xf>
    <xf numFmtId="1" fontId="0" fillId="0" borderId="28" xfId="0" applyNumberFormat="1" applyFont="1" applyFill="1" applyBorder="1" applyAlignment="1" applyProtection="1">
      <alignment horizontal="justify" vertical="center" wrapText="1"/>
      <protection/>
    </xf>
    <xf numFmtId="1" fontId="0" fillId="0" borderId="20" xfId="0" applyNumberFormat="1" applyFont="1" applyFill="1" applyBorder="1" applyAlignment="1" applyProtection="1">
      <alignment horizontal="justify" vertical="center" wrapText="1"/>
      <protection/>
    </xf>
    <xf numFmtId="1" fontId="0" fillId="0" borderId="29" xfId="0" applyNumberFormat="1" applyFont="1" applyFill="1" applyBorder="1" applyAlignment="1" applyProtection="1">
      <alignment horizontal="justify" vertical="center" wrapText="1"/>
      <protection/>
    </xf>
    <xf numFmtId="1" fontId="0" fillId="0" borderId="0" xfId="0" applyNumberFormat="1" applyFont="1" applyFill="1" applyBorder="1" applyAlignment="1" applyProtection="1">
      <alignment horizontal="justify" vertical="center" wrapText="1"/>
      <protection/>
    </xf>
    <xf numFmtId="1" fontId="0" fillId="0" borderId="30" xfId="0" applyNumberFormat="1" applyFont="1" applyFill="1" applyBorder="1" applyAlignment="1" applyProtection="1">
      <alignment horizontal="justify" vertical="center" wrapText="1"/>
      <protection/>
    </xf>
    <xf numFmtId="49" fontId="19" fillId="0" borderId="10" xfId="49" applyNumberFormat="1" applyFont="1" applyBorder="1" applyAlignment="1" applyProtection="1">
      <alignment horizontal="center" vertical="center" wrapText="1"/>
      <protection/>
    </xf>
    <xf numFmtId="0" fontId="19" fillId="0" borderId="13" xfId="0" applyFont="1" applyBorder="1" applyAlignment="1" applyProtection="1">
      <alignment horizontal="center" vertical="center" wrapText="1"/>
      <protection/>
    </xf>
    <xf numFmtId="0" fontId="19" fillId="0" borderId="25" xfId="0" applyFont="1" applyBorder="1" applyAlignment="1" applyProtection="1">
      <alignment horizontal="center" vertical="center" wrapText="1"/>
      <protection/>
    </xf>
    <xf numFmtId="0" fontId="19" fillId="0" borderId="26" xfId="0" applyFont="1" applyBorder="1" applyAlignment="1" applyProtection="1">
      <alignment horizontal="center" vertical="center" wrapText="1"/>
      <protection/>
    </xf>
    <xf numFmtId="49" fontId="23" fillId="0" borderId="10" xfId="49" applyNumberFormat="1" applyFont="1" applyBorder="1" applyAlignment="1" applyProtection="1">
      <alignment horizontal="center" vertical="center" wrapText="1"/>
      <protection locked="0"/>
    </xf>
    <xf numFmtId="49" fontId="23" fillId="0" borderId="25" xfId="49" applyNumberFormat="1" applyFont="1" applyBorder="1" applyAlignment="1" applyProtection="1">
      <alignment horizontal="center" vertical="center" wrapText="1"/>
      <protection locked="0"/>
    </xf>
    <xf numFmtId="0" fontId="18" fillId="0" borderId="21" xfId="0" applyFont="1" applyBorder="1" applyAlignment="1">
      <alignment horizontal="center" vertical="center"/>
    </xf>
    <xf numFmtId="0" fontId="19" fillId="16" borderId="34" xfId="0" applyFont="1" applyFill="1" applyBorder="1" applyAlignment="1" applyProtection="1">
      <alignment horizontal="left" vertical="center" wrapText="1"/>
      <protection/>
    </xf>
    <xf numFmtId="0" fontId="19" fillId="16" borderId="35" xfId="0" applyFont="1" applyFill="1" applyBorder="1" applyAlignment="1" applyProtection="1">
      <alignment horizontal="left" vertical="center" wrapText="1"/>
      <protection/>
    </xf>
    <xf numFmtId="0" fontId="19" fillId="16" borderId="36" xfId="0" applyFont="1" applyFill="1" applyBorder="1" applyAlignment="1" applyProtection="1">
      <alignment horizontal="left" vertical="center" wrapText="1"/>
      <protection/>
    </xf>
    <xf numFmtId="0" fontId="19" fillId="16" borderId="28" xfId="0" applyFont="1" applyFill="1" applyBorder="1" applyAlignment="1" applyProtection="1">
      <alignment horizontal="left" vertical="center" wrapText="1"/>
      <protection/>
    </xf>
    <xf numFmtId="0" fontId="19" fillId="16" borderId="20" xfId="0" applyFont="1" applyFill="1" applyBorder="1" applyAlignment="1" applyProtection="1">
      <alignment horizontal="left" vertical="center" wrapText="1"/>
      <protection/>
    </xf>
    <xf numFmtId="0" fontId="19" fillId="16" borderId="37" xfId="0" applyFont="1" applyFill="1" applyBorder="1" applyAlignment="1" applyProtection="1">
      <alignment horizontal="left" vertical="center" wrapText="1"/>
      <protection/>
    </xf>
    <xf numFmtId="0" fontId="19" fillId="16" borderId="0" xfId="0" applyFont="1" applyFill="1" applyBorder="1" applyAlignment="1" applyProtection="1">
      <alignment horizontal="left" vertical="center" wrapText="1"/>
      <protection/>
    </xf>
    <xf numFmtId="0" fontId="19" fillId="16" borderId="30" xfId="0" applyFont="1" applyFill="1" applyBorder="1" applyAlignment="1" applyProtection="1">
      <alignment horizontal="left" vertical="center" wrapText="1"/>
      <protection/>
    </xf>
    <xf numFmtId="0" fontId="19" fillId="16" borderId="38" xfId="0" applyFont="1" applyFill="1" applyBorder="1" applyAlignment="1" applyProtection="1">
      <alignment horizontal="left" vertical="center" wrapText="1"/>
      <protection/>
    </xf>
    <xf numFmtId="0" fontId="19" fillId="16" borderId="11" xfId="0" applyFont="1" applyFill="1" applyBorder="1" applyAlignment="1" applyProtection="1">
      <alignment horizontal="left" vertical="center" wrapText="1"/>
      <protection/>
    </xf>
    <xf numFmtId="0" fontId="19" fillId="16" borderId="15" xfId="0" applyFont="1" applyFill="1" applyBorder="1" applyAlignment="1" applyProtection="1">
      <alignment horizontal="left" vertical="center" wrapText="1"/>
      <protection/>
    </xf>
    <xf numFmtId="0" fontId="30" fillId="0" borderId="10" xfId="49" applyNumberFormat="1" applyFont="1" applyBorder="1" applyAlignment="1" applyProtection="1">
      <alignment horizontal="center" vertical="center" wrapText="1"/>
      <protection/>
    </xf>
    <xf numFmtId="49" fontId="20" fillId="0" borderId="0" xfId="49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 wrapText="1"/>
      <protection/>
    </xf>
    <xf numFmtId="0" fontId="19" fillId="0" borderId="20" xfId="0" applyFont="1" applyFill="1" applyBorder="1" applyAlignment="1" applyProtection="1">
      <alignment horizontal="center" vertical="center" wrapText="1"/>
      <protection/>
    </xf>
    <xf numFmtId="0" fontId="19" fillId="0" borderId="29" xfId="0" applyFont="1" applyFill="1" applyBorder="1" applyAlignment="1" applyProtection="1">
      <alignment horizontal="center" vertical="center" wrapText="1"/>
      <protection/>
    </xf>
    <xf numFmtId="0" fontId="19" fillId="0" borderId="30" xfId="0" applyFont="1" applyFill="1" applyBorder="1" applyAlignment="1" applyProtection="1">
      <alignment horizontal="center" vertical="center" wrapText="1"/>
      <protection/>
    </xf>
    <xf numFmtId="0" fontId="19" fillId="0" borderId="31" xfId="0" applyFont="1" applyFill="1" applyBorder="1" applyAlignment="1" applyProtection="1">
      <alignment horizontal="center" vertical="center" wrapText="1"/>
      <protection/>
    </xf>
    <xf numFmtId="0" fontId="19" fillId="0" borderId="33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horizontal="justify" vertical="center" wrapText="1"/>
      <protection/>
    </xf>
    <xf numFmtId="0" fontId="0" fillId="0" borderId="22" xfId="0" applyFont="1" applyBorder="1" applyAlignment="1" applyProtection="1">
      <alignment horizontal="justify" vertical="center" wrapText="1"/>
      <protection/>
    </xf>
    <xf numFmtId="1" fontId="0" fillId="0" borderId="31" xfId="0" applyNumberFormat="1" applyFont="1" applyFill="1" applyBorder="1" applyAlignment="1" applyProtection="1">
      <alignment horizontal="justify" vertical="center" wrapText="1"/>
      <protection/>
    </xf>
    <xf numFmtId="1" fontId="0" fillId="0" borderId="32" xfId="0" applyNumberFormat="1" applyFont="1" applyFill="1" applyBorder="1" applyAlignment="1" applyProtection="1">
      <alignment horizontal="justify" vertical="center" wrapText="1"/>
      <protection/>
    </xf>
    <xf numFmtId="1" fontId="0" fillId="0" borderId="33" xfId="0" applyNumberFormat="1" applyFont="1" applyFill="1" applyBorder="1" applyAlignment="1" applyProtection="1">
      <alignment horizontal="justify" vertical="center" wrapText="1"/>
      <protection/>
    </xf>
    <xf numFmtId="0" fontId="18" fillId="0" borderId="10" xfId="0" applyFont="1" applyBorder="1" applyAlignment="1">
      <alignment horizontal="center" vertical="center"/>
    </xf>
    <xf numFmtId="0" fontId="30" fillId="0" borderId="10" xfId="0" applyFont="1" applyBorder="1" applyAlignment="1" applyProtection="1">
      <alignment horizontal="center" vertical="center" wrapText="1"/>
      <protection/>
    </xf>
    <xf numFmtId="0" fontId="19" fillId="0" borderId="27" xfId="0" applyFont="1" applyBorder="1" applyAlignment="1" applyProtection="1">
      <alignment horizontal="center" vertical="center"/>
      <protection/>
    </xf>
    <xf numFmtId="0" fontId="19" fillId="0" borderId="30" xfId="0" applyFont="1" applyBorder="1" applyAlignment="1" applyProtection="1">
      <alignment horizontal="center" vertical="center"/>
      <protection/>
    </xf>
    <xf numFmtId="0" fontId="19" fillId="0" borderId="29" xfId="0" applyFont="1" applyBorder="1" applyAlignment="1" applyProtection="1">
      <alignment horizontal="center" vertical="center"/>
      <protection/>
    </xf>
    <xf numFmtId="0" fontId="19" fillId="0" borderId="31" xfId="0" applyFont="1" applyBorder="1" applyAlignment="1" applyProtection="1">
      <alignment horizontal="center" vertical="center"/>
      <protection/>
    </xf>
    <xf numFmtId="0" fontId="19" fillId="0" borderId="33" xfId="0" applyFont="1" applyBorder="1" applyAlignment="1" applyProtection="1">
      <alignment horizontal="center" vertical="center"/>
      <protection/>
    </xf>
    <xf numFmtId="49" fontId="0" fillId="0" borderId="0" xfId="49" applyNumberFormat="1" applyFont="1" applyFill="1" applyBorder="1" applyAlignment="1" applyProtection="1">
      <alignment horizontal="center" vertical="center"/>
      <protection locked="0"/>
    </xf>
    <xf numFmtId="0" fontId="0" fillId="0" borderId="21" xfId="55" applyNumberFormat="1" applyFont="1" applyFill="1" applyBorder="1" applyAlignment="1" applyProtection="1">
      <alignment horizontal="center" vertical="center" wrapText="1"/>
      <protection/>
    </xf>
    <xf numFmtId="0" fontId="0" fillId="0" borderId="18" xfId="55" applyNumberFormat="1" applyFont="1" applyFill="1" applyBorder="1" applyAlignment="1" applyProtection="1">
      <alignment horizontal="center" vertical="center" wrapText="1"/>
      <protection/>
    </xf>
    <xf numFmtId="14" fontId="21" fillId="0" borderId="21" xfId="0" applyNumberFormat="1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FORMATO POA" xfId="49"/>
    <cellStyle name="Millares_Libro2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0</xdr:row>
      <xdr:rowOff>47625</xdr:rowOff>
    </xdr:from>
    <xdr:to>
      <xdr:col>2</xdr:col>
      <xdr:colOff>542925</xdr:colOff>
      <xdr:row>3</xdr:row>
      <xdr:rowOff>209550</xdr:rowOff>
    </xdr:to>
    <xdr:pic>
      <xdr:nvPicPr>
        <xdr:cNvPr id="1" name="1 Imagen" descr="LOGO DOCUMENT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47625"/>
          <a:ext cx="143827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zea\Downloads\FEV-16%20Gestion%20int.%20Residuos%20solid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zea\Downloads\FEV-16%20Formulacion%20Pomca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zea\Downloads\FEV-16%20Formular%20instrumentos%20planeac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A H.A."/>
      <sheetName val="POA H.B."/>
      <sheetName val="POA H.C. "/>
      <sheetName val="POA H.D."/>
    </sheetNames>
    <sheetDataSet>
      <sheetData sheetId="0">
        <row r="24">
          <cell r="G24" t="str">
            <v>LUZ DEYANIRA GONZALEZ CASTILLO</v>
          </cell>
        </row>
        <row r="25">
          <cell r="G25" t="str">
            <v>Subdirectora de Planeación y Sistemas de Información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A H.A."/>
      <sheetName val="POA H.B."/>
      <sheetName val="POA H.C. "/>
      <sheetName val="POA H.D."/>
    </sheetNames>
    <sheetDataSet>
      <sheetData sheetId="0">
        <row r="6">
          <cell r="D6" t="str">
            <v>GESTIÓN AMBIENTAL DEL TERRITORIO</v>
          </cell>
        </row>
        <row r="7">
          <cell r="D7" t="str">
            <v>Planeación y ordenamiento del territorio. </v>
          </cell>
        </row>
        <row r="8">
          <cell r="D8" t="str">
            <v>Instrumentos de planeación ambiental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A H.A."/>
      <sheetName val="POA H.C. "/>
      <sheetName val="POA H.B."/>
      <sheetName val="POA H.D."/>
    </sheetNames>
    <sheetDataSet>
      <sheetData sheetId="0">
        <row r="9">
          <cell r="D9" t="str">
            <v>Instrumentos de Planificación Corporativos</v>
          </cell>
        </row>
        <row r="14">
          <cell r="B14" t="str">
            <v>Elaborar los instrumentos corporativos de planificación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9"/>
  <sheetViews>
    <sheetView showGridLines="0" tabSelected="1" zoomScale="60" zoomScaleNormal="60" zoomScalePageLayoutView="0" workbookViewId="0" topLeftCell="A9">
      <selection activeCell="X27" sqref="X27"/>
    </sheetView>
  </sheetViews>
  <sheetFormatPr defaultColWidth="11.421875" defaultRowHeight="12.75"/>
  <cols>
    <col min="1" max="1" width="8.421875" style="1" customWidth="1"/>
    <col min="2" max="2" width="16.57421875" style="1" customWidth="1"/>
    <col min="3" max="4" width="13.140625" style="1" customWidth="1"/>
    <col min="5" max="5" width="12.7109375" style="1" customWidth="1"/>
    <col min="6" max="6" width="15.8515625" style="1" customWidth="1"/>
    <col min="7" max="7" width="10.00390625" style="1" hidden="1" customWidth="1"/>
    <col min="8" max="8" width="11.57421875" style="10" hidden="1" customWidth="1"/>
    <col min="9" max="9" width="50.00390625" style="10" customWidth="1"/>
    <col min="10" max="10" width="25.140625" style="1" customWidth="1"/>
    <col min="11" max="11" width="21.57421875" style="1" customWidth="1"/>
    <col min="12" max="12" width="28.28125" style="1" customWidth="1"/>
    <col min="13" max="13" width="15.7109375" style="1" customWidth="1"/>
    <col min="14" max="14" width="16.57421875" style="1" customWidth="1"/>
    <col min="15" max="18" width="19.00390625" style="11" customWidth="1"/>
    <col min="19" max="19" width="20.7109375" style="11" customWidth="1"/>
    <col min="20" max="20" width="20.8515625" style="1" customWidth="1"/>
    <col min="21" max="21" width="20.28125" style="1" customWidth="1"/>
    <col min="22" max="22" width="18.57421875" style="1" customWidth="1"/>
    <col min="23" max="23" width="20.8515625" style="1" customWidth="1"/>
    <col min="24" max="24" width="89.00390625" style="1" customWidth="1"/>
    <col min="25" max="25" width="35.8515625" style="1" customWidth="1"/>
    <col min="26" max="16384" width="11.421875" style="1" customWidth="1"/>
  </cols>
  <sheetData>
    <row r="1" spans="1:24" ht="60" customHeight="1">
      <c r="A1" s="87"/>
      <c r="B1" s="87"/>
      <c r="C1" s="87"/>
      <c r="D1" s="89" t="s">
        <v>18</v>
      </c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6" t="s">
        <v>45</v>
      </c>
      <c r="V1" s="86"/>
      <c r="W1" s="86"/>
      <c r="X1" s="86"/>
    </row>
    <row r="2" spans="1:24" ht="21.75" customHeight="1">
      <c r="A2" s="87"/>
      <c r="B2" s="87"/>
      <c r="C2" s="87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7" t="s">
        <v>19</v>
      </c>
      <c r="V2" s="87"/>
      <c r="W2" s="87"/>
      <c r="X2" s="87"/>
    </row>
    <row r="3" spans="1:24" ht="19.5" customHeight="1">
      <c r="A3" s="87"/>
      <c r="B3" s="87"/>
      <c r="C3" s="87"/>
      <c r="D3" s="89" t="s">
        <v>20</v>
      </c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93" t="s">
        <v>22</v>
      </c>
      <c r="V3" s="94"/>
      <c r="W3" s="95"/>
      <c r="X3" s="2" t="s">
        <v>23</v>
      </c>
    </row>
    <row r="4" spans="1:24" ht="19.5" customHeight="1">
      <c r="A4" s="87"/>
      <c r="B4" s="87"/>
      <c r="C4" s="87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93" t="s">
        <v>59</v>
      </c>
      <c r="V4" s="94"/>
      <c r="W4" s="95"/>
      <c r="X4" s="3">
        <v>43003</v>
      </c>
    </row>
    <row r="5" spans="1:24" ht="31.5" customHeight="1">
      <c r="A5" s="88" t="s">
        <v>21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</row>
    <row r="6" spans="1:24" ht="20.2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1:24" ht="20.25" customHeight="1">
      <c r="K7" s="15"/>
      <c r="L7" s="15"/>
      <c r="M7" s="15"/>
      <c r="N7" s="15"/>
      <c r="O7" s="4"/>
      <c r="P7" s="4"/>
      <c r="Q7" s="4"/>
      <c r="R7" s="4"/>
      <c r="S7" s="4"/>
      <c r="T7" s="4"/>
      <c r="U7" s="4"/>
      <c r="V7" s="4"/>
      <c r="W7" s="4"/>
      <c r="X7" s="4"/>
    </row>
    <row r="8" spans="11:23" ht="16.5" customHeight="1">
      <c r="K8" s="17"/>
      <c r="L8" s="17"/>
      <c r="M8" s="17"/>
      <c r="N8" s="17"/>
      <c r="O8" s="5"/>
      <c r="P8" s="5"/>
      <c r="Q8" s="5"/>
      <c r="R8" s="5"/>
      <c r="S8" s="5"/>
      <c r="T8" s="5"/>
      <c r="U8" s="5"/>
      <c r="V8" s="5"/>
      <c r="W8" s="5"/>
    </row>
    <row r="9" spans="11:23" ht="13.5" customHeight="1">
      <c r="K9" s="17"/>
      <c r="L9" s="17"/>
      <c r="M9" s="17"/>
      <c r="N9" s="17"/>
      <c r="O9" s="5"/>
      <c r="P9" s="5"/>
      <c r="Q9" s="5"/>
      <c r="R9" s="5"/>
      <c r="S9" s="5"/>
      <c r="T9" s="5"/>
      <c r="U9" s="5"/>
      <c r="V9" s="5"/>
      <c r="W9" s="5"/>
    </row>
    <row r="10" spans="1:23" ht="9" customHeight="1" thickBot="1">
      <c r="A10" s="20"/>
      <c r="B10" s="21"/>
      <c r="C10" s="21"/>
      <c r="D10" s="23"/>
      <c r="E10" s="23"/>
      <c r="F10" s="23"/>
      <c r="G10" s="23"/>
      <c r="H10" s="22"/>
      <c r="I10" s="22"/>
      <c r="J10" s="23"/>
      <c r="K10" s="23"/>
      <c r="L10" s="23"/>
      <c r="M10" s="23"/>
      <c r="N10" s="23"/>
      <c r="O10" s="7"/>
      <c r="P10" s="7"/>
      <c r="Q10" s="7"/>
      <c r="R10" s="7"/>
      <c r="S10" s="7"/>
      <c r="T10" s="6"/>
      <c r="U10" s="6"/>
      <c r="V10" s="6"/>
      <c r="W10" s="6"/>
    </row>
    <row r="11" spans="1:24" ht="36" customHeight="1">
      <c r="A11" s="125" t="s">
        <v>5</v>
      </c>
      <c r="B11" s="126"/>
      <c r="C11" s="126"/>
      <c r="D11" s="96" t="str">
        <f>'[2]POA H.A.'!$D$6</f>
        <v>GESTIÓN AMBIENTAL DEL TERRITORIO</v>
      </c>
      <c r="E11" s="96"/>
      <c r="F11" s="96"/>
      <c r="G11" s="96"/>
      <c r="H11" s="96"/>
      <c r="I11" s="96"/>
      <c r="J11" s="24" t="s">
        <v>2</v>
      </c>
      <c r="K11" s="24" t="s">
        <v>3</v>
      </c>
      <c r="L11" s="49"/>
      <c r="M11" s="138" t="s">
        <v>24</v>
      </c>
      <c r="N11" s="139"/>
      <c r="O11" s="97" t="s">
        <v>46</v>
      </c>
      <c r="P11" s="97"/>
      <c r="Q11" s="97"/>
      <c r="R11" s="97"/>
      <c r="S11" s="98" t="s">
        <v>49</v>
      </c>
      <c r="T11" s="98">
        <v>2018</v>
      </c>
      <c r="U11" s="51"/>
      <c r="V11" s="51"/>
      <c r="W11" s="51"/>
      <c r="X11" s="51"/>
    </row>
    <row r="12" spans="1:24" ht="22.5" customHeight="1">
      <c r="A12" s="127" t="s">
        <v>29</v>
      </c>
      <c r="B12" s="128"/>
      <c r="C12" s="129"/>
      <c r="D12" s="101" t="str">
        <f>'[2]POA H.A.'!$D$7</f>
        <v>Planeación y ordenamiento del territorio. </v>
      </c>
      <c r="E12" s="102"/>
      <c r="F12" s="102"/>
      <c r="G12" s="102"/>
      <c r="H12" s="102"/>
      <c r="I12" s="103"/>
      <c r="J12" s="25" t="s">
        <v>4</v>
      </c>
      <c r="K12" s="26"/>
      <c r="L12" s="27"/>
      <c r="M12" s="140"/>
      <c r="N12" s="141"/>
      <c r="O12" s="16" t="s">
        <v>66</v>
      </c>
      <c r="P12" s="16" t="s">
        <v>57</v>
      </c>
      <c r="Q12" s="16" t="s">
        <v>58</v>
      </c>
      <c r="R12" s="16" t="s">
        <v>0</v>
      </c>
      <c r="S12" s="99"/>
      <c r="T12" s="99"/>
      <c r="U12" s="8"/>
      <c r="V12" s="8"/>
      <c r="W12" s="8"/>
      <c r="X12" s="8"/>
    </row>
    <row r="13" spans="1:24" ht="23.25" customHeight="1">
      <c r="A13" s="130"/>
      <c r="B13" s="131"/>
      <c r="C13" s="132"/>
      <c r="D13" s="104"/>
      <c r="E13" s="105"/>
      <c r="F13" s="105"/>
      <c r="G13" s="105"/>
      <c r="H13" s="105"/>
      <c r="I13" s="106"/>
      <c r="J13" s="28" t="s">
        <v>6</v>
      </c>
      <c r="K13" s="30" t="s">
        <v>7</v>
      </c>
      <c r="L13" s="27"/>
      <c r="M13" s="142"/>
      <c r="N13" s="143"/>
      <c r="O13" s="18" t="s">
        <v>65</v>
      </c>
      <c r="P13" s="18"/>
      <c r="Q13" s="18"/>
      <c r="R13" s="19"/>
      <c r="S13" s="100"/>
      <c r="T13" s="100"/>
      <c r="U13" s="8"/>
      <c r="V13" s="8"/>
      <c r="W13" s="8"/>
      <c r="X13" s="8"/>
    </row>
    <row r="14" spans="1:24" ht="15.75" customHeight="1" thickBot="1">
      <c r="A14" s="133"/>
      <c r="B14" s="134"/>
      <c r="C14" s="135"/>
      <c r="D14" s="107"/>
      <c r="E14" s="108"/>
      <c r="F14" s="108"/>
      <c r="G14" s="108"/>
      <c r="H14" s="108"/>
      <c r="I14" s="109"/>
      <c r="J14" s="28" t="s">
        <v>8</v>
      </c>
      <c r="K14" s="30" t="s">
        <v>7</v>
      </c>
      <c r="L14" s="31"/>
      <c r="M14" s="29"/>
      <c r="N14" s="32"/>
      <c r="O14" s="137"/>
      <c r="P14" s="137"/>
      <c r="Q14" s="137"/>
      <c r="R14" s="137"/>
      <c r="S14" s="137"/>
      <c r="T14" s="137"/>
      <c r="U14" s="137"/>
      <c r="V14" s="137"/>
      <c r="W14" s="137"/>
      <c r="X14" s="137"/>
    </row>
    <row r="15" spans="1:24" ht="15.75" customHeight="1">
      <c r="A15" s="127" t="s">
        <v>50</v>
      </c>
      <c r="B15" s="128"/>
      <c r="C15" s="129"/>
      <c r="D15" s="101" t="str">
        <f>'[2]POA H.A.'!$D$8</f>
        <v>Instrumentos de planeación ambiental</v>
      </c>
      <c r="E15" s="102"/>
      <c r="F15" s="102"/>
      <c r="G15" s="102"/>
      <c r="H15" s="102"/>
      <c r="I15" s="103"/>
      <c r="J15" s="28" t="s">
        <v>9</v>
      </c>
      <c r="K15" s="30" t="s">
        <v>7</v>
      </c>
      <c r="L15" s="31"/>
      <c r="M15" s="29"/>
      <c r="N15" s="32"/>
      <c r="O15" s="8"/>
      <c r="P15" s="8"/>
      <c r="Q15" s="8"/>
      <c r="R15" s="8"/>
      <c r="S15" s="8"/>
      <c r="T15" s="8"/>
      <c r="U15" s="8"/>
      <c r="V15" s="8"/>
      <c r="W15" s="8"/>
      <c r="X15" s="8"/>
    </row>
    <row r="16" spans="1:24" ht="15.75" customHeight="1">
      <c r="A16" s="130"/>
      <c r="B16" s="131"/>
      <c r="C16" s="132"/>
      <c r="D16" s="104"/>
      <c r="E16" s="105"/>
      <c r="F16" s="105"/>
      <c r="G16" s="105"/>
      <c r="H16" s="105"/>
      <c r="I16" s="106"/>
      <c r="J16" s="28" t="s">
        <v>10</v>
      </c>
      <c r="K16" s="30" t="s">
        <v>7</v>
      </c>
      <c r="L16" s="31"/>
      <c r="M16" s="29"/>
      <c r="N16" s="32"/>
      <c r="O16" s="8"/>
      <c r="P16" s="8"/>
      <c r="Q16" s="8"/>
      <c r="R16" s="8"/>
      <c r="S16" s="8"/>
      <c r="T16" s="8"/>
      <c r="U16" s="8"/>
      <c r="V16" s="8"/>
      <c r="W16" s="8"/>
      <c r="X16" s="8"/>
    </row>
    <row r="17" spans="1:24" ht="15.75" customHeight="1" thickBot="1">
      <c r="A17" s="133"/>
      <c r="B17" s="134"/>
      <c r="C17" s="135"/>
      <c r="D17" s="107"/>
      <c r="E17" s="108"/>
      <c r="F17" s="108"/>
      <c r="G17" s="108"/>
      <c r="H17" s="108"/>
      <c r="I17" s="109"/>
      <c r="J17" s="28" t="s">
        <v>31</v>
      </c>
      <c r="K17" s="30" t="s">
        <v>7</v>
      </c>
      <c r="L17" s="31"/>
      <c r="M17" s="29"/>
      <c r="N17" s="32"/>
      <c r="O17" s="8"/>
      <c r="P17" s="8"/>
      <c r="Q17" s="8"/>
      <c r="R17" s="8"/>
      <c r="S17" s="8"/>
      <c r="T17" s="8"/>
      <c r="U17" s="8"/>
      <c r="V17" s="8"/>
      <c r="W17" s="8"/>
      <c r="X17" s="8"/>
    </row>
    <row r="18" spans="1:24" ht="15.75" customHeight="1">
      <c r="A18" s="127" t="s">
        <v>51</v>
      </c>
      <c r="B18" s="128"/>
      <c r="C18" s="129"/>
      <c r="D18" s="112" t="str">
        <f>'[3]POA H.A.'!$D$9</f>
        <v>Instrumentos de Planificación Corporativos</v>
      </c>
      <c r="E18" s="113"/>
      <c r="F18" s="113"/>
      <c r="G18" s="113"/>
      <c r="H18" s="113"/>
      <c r="I18" s="114"/>
      <c r="J18" s="28" t="s">
        <v>32</v>
      </c>
      <c r="K18" s="30" t="s">
        <v>7</v>
      </c>
      <c r="L18" s="31"/>
      <c r="M18" s="29"/>
      <c r="N18" s="32"/>
      <c r="O18" s="8"/>
      <c r="P18" s="8"/>
      <c r="Q18" s="8"/>
      <c r="R18" s="8"/>
      <c r="S18" s="8"/>
      <c r="T18" s="8"/>
      <c r="U18" s="8"/>
      <c r="V18" s="8"/>
      <c r="W18" s="8"/>
      <c r="X18" s="8"/>
    </row>
    <row r="19" spans="1:24" ht="15.75" customHeight="1">
      <c r="A19" s="130"/>
      <c r="B19" s="131"/>
      <c r="C19" s="132"/>
      <c r="D19" s="115"/>
      <c r="E19" s="116"/>
      <c r="F19" s="116"/>
      <c r="G19" s="116"/>
      <c r="H19" s="116"/>
      <c r="I19" s="117"/>
      <c r="J19" s="28" t="s">
        <v>33</v>
      </c>
      <c r="K19" s="30" t="s">
        <v>7</v>
      </c>
      <c r="L19" s="31"/>
      <c r="M19" s="29"/>
      <c r="N19" s="32"/>
      <c r="O19" s="8"/>
      <c r="P19" s="8"/>
      <c r="Q19" s="8"/>
      <c r="R19" s="8"/>
      <c r="S19" s="8"/>
      <c r="T19" s="8"/>
      <c r="U19" s="8"/>
      <c r="V19" s="8"/>
      <c r="W19" s="8"/>
      <c r="X19" s="8"/>
    </row>
    <row r="20" spans="1:24" ht="15.75" customHeight="1" thickBot="1">
      <c r="A20" s="133"/>
      <c r="B20" s="134"/>
      <c r="C20" s="135"/>
      <c r="D20" s="146"/>
      <c r="E20" s="147"/>
      <c r="F20" s="147"/>
      <c r="G20" s="147"/>
      <c r="H20" s="147"/>
      <c r="I20" s="148"/>
      <c r="J20" s="28" t="s">
        <v>34</v>
      </c>
      <c r="K20" s="30" t="s">
        <v>7</v>
      </c>
      <c r="L20" s="31"/>
      <c r="M20" s="29"/>
      <c r="N20" s="32"/>
      <c r="O20" s="8"/>
      <c r="P20" s="8"/>
      <c r="Q20" s="8"/>
      <c r="R20" s="8"/>
      <c r="S20" s="8"/>
      <c r="T20" s="8"/>
      <c r="U20" s="8"/>
      <c r="V20" s="8"/>
      <c r="W20" s="8"/>
      <c r="X20" s="8"/>
    </row>
    <row r="21" spans="1:24" ht="15.75" customHeight="1">
      <c r="A21" s="127" t="s">
        <v>30</v>
      </c>
      <c r="B21" s="128"/>
      <c r="C21" s="129"/>
      <c r="D21" s="112"/>
      <c r="E21" s="113"/>
      <c r="F21" s="113"/>
      <c r="G21" s="113"/>
      <c r="H21" s="113"/>
      <c r="I21" s="114"/>
      <c r="J21" s="28" t="s">
        <v>35</v>
      </c>
      <c r="K21" s="30" t="s">
        <v>7</v>
      </c>
      <c r="L21" s="31"/>
      <c r="M21" s="29"/>
      <c r="N21" s="32"/>
      <c r="O21" s="8"/>
      <c r="P21" s="8"/>
      <c r="Q21" s="8"/>
      <c r="R21" s="8"/>
      <c r="S21" s="8"/>
      <c r="T21" s="8"/>
      <c r="U21" s="8"/>
      <c r="V21" s="8"/>
      <c r="W21" s="8"/>
      <c r="X21" s="8"/>
    </row>
    <row r="22" spans="1:25" ht="15.75" customHeight="1">
      <c r="A22" s="130"/>
      <c r="B22" s="131"/>
      <c r="C22" s="132"/>
      <c r="D22" s="115"/>
      <c r="E22" s="116"/>
      <c r="F22" s="116"/>
      <c r="G22" s="116"/>
      <c r="H22" s="116"/>
      <c r="I22" s="117"/>
      <c r="J22" s="28" t="s">
        <v>36</v>
      </c>
      <c r="K22" s="54" t="s">
        <v>7</v>
      </c>
      <c r="L22" s="31"/>
      <c r="M22" s="29"/>
      <c r="N22" s="32"/>
      <c r="O22" s="8"/>
      <c r="P22" s="8"/>
      <c r="Q22" s="8"/>
      <c r="R22" s="8"/>
      <c r="S22" s="8"/>
      <c r="T22" s="8"/>
      <c r="U22" s="8"/>
      <c r="V22" s="8"/>
      <c r="W22" s="8"/>
      <c r="X22" s="8"/>
      <c r="Y22" s="14"/>
    </row>
    <row r="23" spans="1:25" ht="15.75" customHeight="1">
      <c r="A23" s="130"/>
      <c r="B23" s="131"/>
      <c r="C23" s="132"/>
      <c r="D23" s="115"/>
      <c r="E23" s="116"/>
      <c r="F23" s="116"/>
      <c r="G23" s="116"/>
      <c r="H23" s="116"/>
      <c r="I23" s="117"/>
      <c r="J23" s="53" t="s">
        <v>39</v>
      </c>
      <c r="K23" s="55">
        <f>SUM(K12:K22)</f>
        <v>0</v>
      </c>
      <c r="L23" s="69"/>
      <c r="M23" s="29"/>
      <c r="N23" s="32"/>
      <c r="O23" s="156"/>
      <c r="P23" s="156"/>
      <c r="Q23" s="111"/>
      <c r="R23" s="111"/>
      <c r="S23" s="8"/>
      <c r="T23" s="8"/>
      <c r="U23" s="8"/>
      <c r="V23" s="8"/>
      <c r="W23" s="8"/>
      <c r="X23" s="8"/>
      <c r="Y23" s="14"/>
    </row>
    <row r="24" spans="1:25" ht="30.75" customHeight="1">
      <c r="A24" s="97" t="s">
        <v>11</v>
      </c>
      <c r="B24" s="110" t="s">
        <v>43</v>
      </c>
      <c r="C24" s="110"/>
      <c r="D24" s="110"/>
      <c r="E24" s="110"/>
      <c r="F24" s="110"/>
      <c r="G24" s="46"/>
      <c r="H24" s="46"/>
      <c r="I24" s="150" t="s">
        <v>44</v>
      </c>
      <c r="J24" s="151" t="str">
        <f>CONCATENATE("METAS AÑO ",T11," POA")</f>
        <v>METAS AÑO 2018 POA</v>
      </c>
      <c r="K24" s="152"/>
      <c r="L24" s="136" t="str">
        <f>CONCATENATE("METAS AÑO ",T11," P.A.")</f>
        <v>METAS AÑO 2018 P.A.</v>
      </c>
      <c r="M24" s="110" t="s">
        <v>42</v>
      </c>
      <c r="N24" s="110"/>
      <c r="O24" s="91" t="str">
        <f>CONCATENATE("AVANCE METAS POA ",T11)</f>
        <v>AVANCE METAS POA 2018</v>
      </c>
      <c r="P24" s="91"/>
      <c r="Q24" s="91" t="str">
        <f>CONCATENATE("AVANCE METAS PA ",T11)</f>
        <v>AVANCE METAS PA 2018</v>
      </c>
      <c r="R24" s="91"/>
      <c r="S24" s="119" t="s">
        <v>26</v>
      </c>
      <c r="T24" s="77" t="s">
        <v>27</v>
      </c>
      <c r="U24" s="118" t="s">
        <v>28</v>
      </c>
      <c r="V24" s="77" t="s">
        <v>47</v>
      </c>
      <c r="W24" s="118" t="s">
        <v>48</v>
      </c>
      <c r="X24" s="92" t="s">
        <v>40</v>
      </c>
      <c r="Y24" s="70" t="s">
        <v>63</v>
      </c>
    </row>
    <row r="25" spans="1:25" ht="12.75" customHeight="1">
      <c r="A25" s="97"/>
      <c r="B25" s="110"/>
      <c r="C25" s="110"/>
      <c r="D25" s="110"/>
      <c r="E25" s="110"/>
      <c r="F25" s="110"/>
      <c r="G25" s="47"/>
      <c r="H25" s="110" t="s">
        <v>12</v>
      </c>
      <c r="I25" s="150"/>
      <c r="J25" s="153"/>
      <c r="K25" s="152"/>
      <c r="L25" s="136"/>
      <c r="M25" s="110"/>
      <c r="N25" s="110"/>
      <c r="O25" s="122" t="s">
        <v>25</v>
      </c>
      <c r="P25" s="92" t="s">
        <v>17</v>
      </c>
      <c r="Q25" s="123" t="s">
        <v>25</v>
      </c>
      <c r="R25" s="90" t="s">
        <v>17</v>
      </c>
      <c r="S25" s="120"/>
      <c r="T25" s="77"/>
      <c r="U25" s="118"/>
      <c r="V25" s="77"/>
      <c r="W25" s="118"/>
      <c r="X25" s="92"/>
      <c r="Y25" s="71"/>
    </row>
    <row r="26" spans="1:25" ht="30.75" customHeight="1">
      <c r="A26" s="97"/>
      <c r="B26" s="110"/>
      <c r="C26" s="110"/>
      <c r="D26" s="110"/>
      <c r="E26" s="110"/>
      <c r="F26" s="110"/>
      <c r="G26" s="47"/>
      <c r="H26" s="110"/>
      <c r="I26" s="150"/>
      <c r="J26" s="154"/>
      <c r="K26" s="155"/>
      <c r="L26" s="136"/>
      <c r="M26" s="110"/>
      <c r="N26" s="110"/>
      <c r="O26" s="122"/>
      <c r="P26" s="92"/>
      <c r="Q26" s="123"/>
      <c r="R26" s="90"/>
      <c r="S26" s="121"/>
      <c r="T26" s="77"/>
      <c r="U26" s="118"/>
      <c r="V26" s="77"/>
      <c r="W26" s="118"/>
      <c r="X26" s="92"/>
      <c r="Y26" s="71"/>
    </row>
    <row r="27" spans="1:25" ht="112.5" customHeight="1" thickBot="1">
      <c r="A27" s="33">
        <v>1</v>
      </c>
      <c r="B27" s="144" t="str">
        <f>'[3]POA H.A.'!$B$14</f>
        <v>Elaborar los instrumentos corporativos de planificación</v>
      </c>
      <c r="C27" s="145"/>
      <c r="D27" s="145"/>
      <c r="E27" s="145"/>
      <c r="F27" s="145"/>
      <c r="G27" s="52"/>
      <c r="H27" s="34"/>
      <c r="I27" s="66" t="s">
        <v>60</v>
      </c>
      <c r="J27" s="157">
        <v>0.4</v>
      </c>
      <c r="K27" s="158"/>
      <c r="L27" s="65">
        <v>0.4</v>
      </c>
      <c r="M27" s="75" t="s">
        <v>61</v>
      </c>
      <c r="N27" s="76"/>
      <c r="O27" s="9" t="s">
        <v>62</v>
      </c>
      <c r="P27" s="60">
        <f>O27/L27</f>
        <v>0</v>
      </c>
      <c r="Q27" s="68">
        <v>0</v>
      </c>
      <c r="R27" s="60">
        <f>Q27/L27</f>
        <v>0</v>
      </c>
      <c r="S27" s="45">
        <v>0</v>
      </c>
      <c r="T27" s="45">
        <v>0</v>
      </c>
      <c r="U27" s="45">
        <v>0</v>
      </c>
      <c r="V27" s="45">
        <v>0</v>
      </c>
      <c r="W27" s="45">
        <v>0</v>
      </c>
      <c r="X27" s="67" t="s">
        <v>67</v>
      </c>
      <c r="Y27" s="66" t="s">
        <v>64</v>
      </c>
    </row>
    <row r="28" spans="1:23" s="39" customFormat="1" ht="24.75" customHeight="1" thickBot="1">
      <c r="A28" s="82" t="s">
        <v>1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35"/>
      <c r="Q28" s="36"/>
      <c r="R28" s="36"/>
      <c r="S28" s="37">
        <f>SUM(S27:S27)</f>
        <v>0</v>
      </c>
      <c r="T28" s="38">
        <f>SUM(T27:T27)</f>
        <v>0</v>
      </c>
      <c r="U28" s="38">
        <f>SUM(U27:U27)</f>
        <v>0</v>
      </c>
      <c r="V28" s="38">
        <f>SUM(V27:V27)</f>
        <v>0</v>
      </c>
      <c r="W28" s="38">
        <f>SUM(W27:W27)</f>
        <v>0</v>
      </c>
    </row>
    <row r="29" spans="2:21" s="39" customFormat="1" ht="30.75" customHeight="1" thickBot="1">
      <c r="B29" s="73" t="s">
        <v>38</v>
      </c>
      <c r="C29" s="74"/>
      <c r="D29" s="40">
        <v>0</v>
      </c>
      <c r="F29" s="41" t="s">
        <v>37</v>
      </c>
      <c r="G29" s="62">
        <v>42549</v>
      </c>
      <c r="H29" s="63"/>
      <c r="I29" s="61">
        <v>43051</v>
      </c>
      <c r="J29" s="64"/>
      <c r="K29" s="64"/>
      <c r="L29" s="64"/>
      <c r="M29" s="64"/>
      <c r="N29" s="64"/>
      <c r="O29" s="50"/>
      <c r="P29" s="42">
        <f>AVERAGE(P27:P27)</f>
        <v>0</v>
      </c>
      <c r="Q29" s="43"/>
      <c r="R29" s="42">
        <f>AVERAGE(R27:R27)</f>
        <v>0</v>
      </c>
      <c r="S29" s="80"/>
      <c r="T29" s="81"/>
      <c r="U29" s="44"/>
    </row>
    <row r="30" spans="20:21" ht="12.75">
      <c r="T30" s="12"/>
      <c r="U30" s="12"/>
    </row>
    <row r="31" spans="20:21" ht="12.75">
      <c r="T31" s="12"/>
      <c r="U31" s="12"/>
    </row>
    <row r="32" spans="1:24" s="14" customFormat="1" ht="21.75" customHeight="1">
      <c r="A32" s="56"/>
      <c r="B32" s="57"/>
      <c r="C32" s="124" t="s">
        <v>41</v>
      </c>
      <c r="D32" s="78"/>
      <c r="E32" s="78"/>
      <c r="F32" s="79"/>
      <c r="G32" s="149" t="s">
        <v>52</v>
      </c>
      <c r="H32" s="149"/>
      <c r="I32" s="149"/>
      <c r="J32" s="149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1:24" s="14" customFormat="1" ht="29.25" customHeight="1">
      <c r="A33" s="72" t="s">
        <v>14</v>
      </c>
      <c r="B33" s="72"/>
      <c r="C33" s="83" t="s">
        <v>55</v>
      </c>
      <c r="D33" s="84"/>
      <c r="E33" s="84"/>
      <c r="F33" s="85"/>
      <c r="G33" s="58" t="s">
        <v>53</v>
      </c>
      <c r="H33" s="58"/>
      <c r="I33" s="83" t="str">
        <f>'[1]POA H.A.'!G24</f>
        <v>LUZ DEYANIRA GONZALEZ CASTILLO</v>
      </c>
      <c r="J33" s="85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1:24" ht="29.25" customHeight="1">
      <c r="A34" s="78" t="s">
        <v>15</v>
      </c>
      <c r="B34" s="79"/>
      <c r="C34" s="83" t="s">
        <v>56</v>
      </c>
      <c r="D34" s="84"/>
      <c r="E34" s="84"/>
      <c r="F34" s="85"/>
      <c r="G34" s="58" t="s">
        <v>54</v>
      </c>
      <c r="H34" s="58"/>
      <c r="I34" s="83" t="str">
        <f>'[1]POA H.A.'!G25</f>
        <v>Subdirectora de Planeación y Sistemas de Información</v>
      </c>
      <c r="J34" s="85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1:24" ht="29.25" customHeight="1">
      <c r="A35" s="72" t="s">
        <v>13</v>
      </c>
      <c r="B35" s="72"/>
      <c r="C35" s="124"/>
      <c r="D35" s="78"/>
      <c r="E35" s="78"/>
      <c r="F35" s="79"/>
      <c r="G35" s="58"/>
      <c r="H35" s="58"/>
      <c r="I35" s="83"/>
      <c r="J35" s="85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1:24" ht="29.25" customHeight="1">
      <c r="A36" s="72" t="s">
        <v>16</v>
      </c>
      <c r="B36" s="72"/>
      <c r="C36" s="159">
        <v>43200</v>
      </c>
      <c r="D36" s="84"/>
      <c r="E36" s="84"/>
      <c r="F36" s="85"/>
      <c r="G36" s="59">
        <v>42550</v>
      </c>
      <c r="H36" s="58"/>
      <c r="I36" s="159">
        <f>C36</f>
        <v>43200</v>
      </c>
      <c r="J36" s="85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49" ht="12.75">
      <c r="M49" s="48"/>
    </row>
  </sheetData>
  <sheetProtection/>
  <mergeCells count="65">
    <mergeCell ref="C34:F34"/>
    <mergeCell ref="O23:P23"/>
    <mergeCell ref="J27:K27"/>
    <mergeCell ref="A24:A26"/>
    <mergeCell ref="C36:F36"/>
    <mergeCell ref="I33:J33"/>
    <mergeCell ref="I34:J34"/>
    <mergeCell ref="I35:J35"/>
    <mergeCell ref="I36:J36"/>
    <mergeCell ref="C32:F32"/>
    <mergeCell ref="G32:J32"/>
    <mergeCell ref="I24:I26"/>
    <mergeCell ref="J24:K26"/>
    <mergeCell ref="D15:I17"/>
    <mergeCell ref="A21:C23"/>
    <mergeCell ref="A18:C20"/>
    <mergeCell ref="H25:H26"/>
    <mergeCell ref="C35:F35"/>
    <mergeCell ref="A11:C11"/>
    <mergeCell ref="A12:C14"/>
    <mergeCell ref="L24:L26"/>
    <mergeCell ref="O14:X14"/>
    <mergeCell ref="A15:C17"/>
    <mergeCell ref="W24:W26"/>
    <mergeCell ref="M11:N13"/>
    <mergeCell ref="B27:F27"/>
    <mergeCell ref="D18:I20"/>
    <mergeCell ref="V24:V26"/>
    <mergeCell ref="B24:F26"/>
    <mergeCell ref="Q23:R23"/>
    <mergeCell ref="D21:I23"/>
    <mergeCell ref="U24:U26"/>
    <mergeCell ref="S24:S26"/>
    <mergeCell ref="O25:O26"/>
    <mergeCell ref="M24:N26"/>
    <mergeCell ref="Q25:Q26"/>
    <mergeCell ref="P25:P26"/>
    <mergeCell ref="U3:W3"/>
    <mergeCell ref="U4:W4"/>
    <mergeCell ref="D3:T4"/>
    <mergeCell ref="D11:I11"/>
    <mergeCell ref="O11:R11"/>
    <mergeCell ref="T11:T13"/>
    <mergeCell ref="D12:I14"/>
    <mergeCell ref="S11:S13"/>
    <mergeCell ref="C33:F33"/>
    <mergeCell ref="U1:X1"/>
    <mergeCell ref="U2:X2"/>
    <mergeCell ref="A5:X5"/>
    <mergeCell ref="A1:C4"/>
    <mergeCell ref="D1:T2"/>
    <mergeCell ref="R25:R26"/>
    <mergeCell ref="O24:P24"/>
    <mergeCell ref="Q24:R24"/>
    <mergeCell ref="X24:X26"/>
    <mergeCell ref="Y24:Y26"/>
    <mergeCell ref="A36:B36"/>
    <mergeCell ref="A35:B35"/>
    <mergeCell ref="B29:C29"/>
    <mergeCell ref="M27:N27"/>
    <mergeCell ref="A33:B33"/>
    <mergeCell ref="T24:T26"/>
    <mergeCell ref="A34:B34"/>
    <mergeCell ref="S29:T29"/>
    <mergeCell ref="A28:O28"/>
  </mergeCells>
  <printOptions horizontalCentered="1" verticalCentered="1"/>
  <pageMargins left="0.1968503937007874" right="0.07874015748031496" top="0.1968503937007874" bottom="0.11811023622047245" header="0" footer="0"/>
  <pageSetup horizontalDpi="600" verticalDpi="600" orientation="landscape" paperSize="122" scale="29" r:id="rId4"/>
  <ignoredErrors>
    <ignoredError sqref="R27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dcaicedo</dc:creator>
  <cp:keywords/>
  <dc:description/>
  <cp:lastModifiedBy>Celia Velasquez</cp:lastModifiedBy>
  <cp:lastPrinted>2016-03-31T20:03:43Z</cp:lastPrinted>
  <dcterms:created xsi:type="dcterms:W3CDTF">2009-04-01T16:45:05Z</dcterms:created>
  <dcterms:modified xsi:type="dcterms:W3CDTF">2018-04-12T19:05:36Z</dcterms:modified>
  <cp:category/>
  <cp:version/>
  <cp:contentType/>
  <cp:contentStatus/>
</cp:coreProperties>
</file>