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7500" activeTab="0"/>
  </bookViews>
  <sheets>
    <sheet name="POA-1" sheetId="1" r:id="rId1"/>
  </sheets>
  <definedNames/>
  <calcPr fullCalcOnLoad="1"/>
</workbook>
</file>

<file path=xl/comments1.xml><?xml version="1.0" encoding="utf-8"?>
<comments xmlns="http://schemas.openxmlformats.org/spreadsheetml/2006/main">
  <authors>
    <author>Celia Vel?squez</author>
  </authors>
  <commentList>
    <comment ref="M22" authorId="0">
      <text>
        <r>
          <rPr>
            <b/>
            <sz val="9"/>
            <rFont val="Tahoma"/>
            <family val="2"/>
          </rPr>
          <t>Esta casilla corresponde a cada actividad POA según su indicador</t>
        </r>
        <r>
          <rPr>
            <sz val="9"/>
            <rFont val="Tahoma"/>
            <family val="2"/>
          </rPr>
          <t xml:space="preserve">
</t>
        </r>
      </text>
    </comment>
    <comment ref="O22" authorId="0">
      <text>
        <r>
          <rPr>
            <b/>
            <sz val="9"/>
            <rFont val="Tahoma"/>
            <family val="2"/>
          </rPr>
          <t>Esta actividad corresponde al promedio ponderadode todas las actividades POA que cumplen la meta PA</t>
        </r>
        <r>
          <rPr>
            <sz val="9"/>
            <rFont val="Tahoma"/>
            <family val="2"/>
          </rPr>
          <t xml:space="preserve">
</t>
        </r>
      </text>
    </comment>
  </commentList>
</comments>
</file>

<file path=xl/sharedStrings.xml><?xml version="1.0" encoding="utf-8"?>
<sst xmlns="http://schemas.openxmlformats.org/spreadsheetml/2006/main" count="84" uniqueCount="77">
  <si>
    <t>PROYECTO:</t>
  </si>
  <si>
    <t>JUNIO</t>
  </si>
  <si>
    <t>SEPTIEMBRE</t>
  </si>
  <si>
    <t>TOTAL</t>
  </si>
  <si>
    <t>PRESUPUESTO</t>
  </si>
  <si>
    <t>VALOR ($)</t>
  </si>
  <si>
    <t>Presupuesto asignado inicialmente</t>
  </si>
  <si>
    <t xml:space="preserve">LINEA ESTRATEGICA DEL PGAR: </t>
  </si>
  <si>
    <t>Adición o ajuste (1):</t>
  </si>
  <si>
    <t>(+ o -)</t>
  </si>
  <si>
    <t>Adición o ajuste (2):</t>
  </si>
  <si>
    <t>Adición o ajuste (3):</t>
  </si>
  <si>
    <t>Adición o ajuste (4):</t>
  </si>
  <si>
    <t>FIRMA</t>
  </si>
  <si>
    <t>NOMBRE</t>
  </si>
  <si>
    <t>CARGO / ROL</t>
  </si>
  <si>
    <t>FECHA</t>
  </si>
  <si>
    <t>% DE AVANCE FÍSICO ACUMULADO</t>
  </si>
  <si>
    <t>CORPORACIÓN AUTÓNOMA REGIONAL DE BOYACÁ</t>
  </si>
  <si>
    <t>FORMATO DE REGISTRO</t>
  </si>
  <si>
    <t>SISTEMA INTEGRADO DE GESTIÓN DE LA CALIDAD</t>
  </si>
  <si>
    <t>FEV-18</t>
  </si>
  <si>
    <t>Página 1 de 1</t>
  </si>
  <si>
    <t xml:space="preserve">EVALUACIÓN A FIN DE: Marque X </t>
  </si>
  <si>
    <t>RESULTADO DEL INDICADOR A LA FECHA DE CORTE</t>
  </si>
  <si>
    <t>PRESUPUESTO
ACTIVIDAD
($)</t>
  </si>
  <si>
    <t>VALOR COMPROMETIDO ($)
ACTIVIDAD</t>
  </si>
  <si>
    <t>% DE EJECUCIÓN
PRESUPUESTAL</t>
  </si>
  <si>
    <t>PROGRAMA PLAN DE ACCION:</t>
  </si>
  <si>
    <t>RUBRO PRESUPUESTAL</t>
  </si>
  <si>
    <t>Adición o ajuste (5):</t>
  </si>
  <si>
    <t>Adición o ajuste (6):</t>
  </si>
  <si>
    <t>Adición o ajuste (7):</t>
  </si>
  <si>
    <t>Adición o ajuste (8):</t>
  </si>
  <si>
    <t>Fecha de la versión</t>
  </si>
  <si>
    <t>Versión POA a evaluar</t>
  </si>
  <si>
    <t>OBSERVACIONES (SEGÚN APLIQUE)</t>
  </si>
  <si>
    <t>ELABORÓ</t>
  </si>
  <si>
    <t>INDICADORES POA DE RENDIMIENTO O GESTION</t>
  </si>
  <si>
    <t xml:space="preserve">METAS MATRIZ ACCIONES OPERATIVAS  PROYECTO PA </t>
  </si>
  <si>
    <t>ACTIVIDADES  POA</t>
  </si>
  <si>
    <t>EVALUACIÓN MISIONAL</t>
  </si>
  <si>
    <t xml:space="preserve">TRIMESTRE EVALUADO </t>
  </si>
  <si>
    <t>APROBO</t>
  </si>
  <si>
    <t>VALOR PAGADO ($)
ACTIVIDAD</t>
  </si>
  <si>
    <t>% DE EJECUCIÓN
SOBRE PAGOS</t>
  </si>
  <si>
    <t>SUBPROGRAMA:</t>
  </si>
  <si>
    <r>
      <rPr>
        <b/>
        <sz val="10"/>
        <rFont val="Arial"/>
        <family val="2"/>
      </rPr>
      <t>FUENTE DE VERIFICACION DE EVIDENCIAS REPORTADAS</t>
    </r>
    <r>
      <rPr>
        <sz val="10"/>
        <rFont val="Arial"/>
        <family val="0"/>
      </rPr>
      <t xml:space="preserve"> 
(Señalar ruta magnetica o fisica de acceso a la evidencia)</t>
    </r>
  </si>
  <si>
    <t>Versión 0</t>
  </si>
  <si>
    <t>REGISTRO PARA  SEGUIMIENTO PLANES OPERATIVOS - POAS</t>
  </si>
  <si>
    <t>FORTALECIMIENTO DEL SINA PARA LA GESTIÓN AMBIENTAL</t>
  </si>
  <si>
    <t>Fortalecimiento Interno</t>
  </si>
  <si>
    <t xml:space="preserve">Redes de Monitoreo y Calidad Ambiental  </t>
  </si>
  <si>
    <t>Laboratorio de análisis</t>
  </si>
  <si>
    <t>3204-0900-0001-0002-06</t>
  </si>
  <si>
    <t>Construir un laboratorio de análisis ambiental</t>
  </si>
  <si>
    <t>Porcentaje de avance en la construcción del Laboratorio de Análisis Ambiental</t>
  </si>
  <si>
    <t>Estudio de análisis jurídico y financiero para la estructuración de una persona jurídica</t>
  </si>
  <si>
    <t>100% Dde avance en la construccion del Laboratorio de analisis ambiental</t>
  </si>
  <si>
    <t>Un estudio de analisis juridico y financiero para la estructuracion de un apersona juridica</t>
  </si>
  <si>
    <t>% de avance en la construccion del laboratorio de analisis/% de avance en la construccion programado</t>
  </si>
  <si>
    <t>(estudio elaborado / estudio programado)*100</t>
  </si>
  <si>
    <r>
      <t xml:space="preserve">AÑO: </t>
    </r>
    <r>
      <rPr>
        <b/>
        <u val="single"/>
        <sz val="16"/>
        <rFont val="Arial"/>
        <family val="2"/>
      </rPr>
      <t>2019</t>
    </r>
  </si>
  <si>
    <t>AVANCE METAS PA 2019</t>
  </si>
  <si>
    <t>AVANCE METAS POA 2019</t>
  </si>
  <si>
    <t>METAS AÑO 2019 P.A.</t>
  </si>
  <si>
    <t>METAS AÑO 2019 POA</t>
  </si>
  <si>
    <t>Total</t>
  </si>
  <si>
    <t>MARZO</t>
  </si>
  <si>
    <t>X</t>
  </si>
  <si>
    <t xml:space="preserve">Para la construcción del laboratorio se cuenta con los diseños aprobados para la construcción del mismo y en trámite la licencia de construcción. 
proceso de solicitud de licencia de construccion y subsanacion de documentos ante curaduria urbana 
Se incorporaron recursos mediante acuerdo 009 del 13 de junio, para la construcción del laboratorio de análisis ambiental 
Elaboracion de estudios previos para contruccion de laboratorio 
</t>
  </si>
  <si>
    <t>DIEGO ALFREDO ROA NIÑO</t>
  </si>
  <si>
    <t xml:space="preserve">se realizan mesas de trabajo para el analsis del mercado del laboratorio de calidad ambiental
Informe final de analsis del mecarcado con oferta y demanda 
se libera a favor de corpoboyaca $ 1,436,155
Se Elaboraron los estudios previos para la Estudio de análisis jurídico y financiero para la estructuración del laboratorio de calidad ambiental, Adjudicacion del contrato CPS 2019 247 </t>
  </si>
  <si>
    <t>Sudbirector de Recursos Naturales</t>
  </si>
  <si>
    <t>Responsable proceso Evaluación Misional</t>
  </si>
  <si>
    <t>LUIS HAIR DUEÑAS GOMEZ</t>
  </si>
  <si>
    <t>DICIEMBRE</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</si>
</sst>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 #,##0.00_ ;_ * \-#,##0.00_ ;_ * &quot;-&quot;??_ ;_ @_ "/>
    <numFmt numFmtId="187" formatCode="_(* #,##0_);_(* \(#,##0\);_(* &quot;-&quot;??_);_(@_)"/>
    <numFmt numFmtId="188" formatCode="_-[$$-340A]\ * #,##0_-;\-[$$-340A]\ * #,##0_-;_-[$$-340A]\ * &quot;-&quot;_-;_-@_-"/>
    <numFmt numFmtId="189" formatCode="0.0"/>
    <numFmt numFmtId="190" formatCode="#,##0.0"/>
    <numFmt numFmtId="191" formatCode="0.0%"/>
  </numFmts>
  <fonts count="34">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Arial"/>
      <family val="2"/>
    </font>
    <font>
      <b/>
      <sz val="10"/>
      <name val="Arial"/>
      <family val="2"/>
    </font>
    <font>
      <sz val="8"/>
      <name val="Arial"/>
      <family val="2"/>
    </font>
    <font>
      <sz val="12"/>
      <name val="Arial"/>
      <family val="2"/>
    </font>
    <font>
      <sz val="14"/>
      <name val="Arial"/>
      <family val="2"/>
    </font>
    <font>
      <b/>
      <sz val="9"/>
      <name val="Arial"/>
      <family val="2"/>
    </font>
    <font>
      <b/>
      <sz val="16"/>
      <name val="Arial"/>
      <family val="2"/>
    </font>
    <font>
      <sz val="9"/>
      <name val="Tahoma"/>
      <family val="2"/>
    </font>
    <font>
      <b/>
      <sz val="9"/>
      <name val="Tahoma"/>
      <family val="2"/>
    </font>
    <font>
      <sz val="11"/>
      <name val="Arial"/>
      <family val="2"/>
    </font>
    <font>
      <b/>
      <sz val="11"/>
      <name val="Arial"/>
      <family val="2"/>
    </font>
    <font>
      <sz val="9"/>
      <name val="Arial"/>
      <family val="2"/>
    </font>
    <font>
      <b/>
      <u val="single"/>
      <sz val="16"/>
      <name val="Arial"/>
      <family val="2"/>
    </font>
    <font>
      <b/>
      <sz val="10"/>
      <color indexed="8"/>
      <name val="Arial"/>
      <family val="2"/>
    </font>
    <font>
      <b/>
      <sz val="10"/>
      <color theme="1"/>
      <name val="Arial"/>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3499799966812134"/>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style="thin"/>
      <right style="medium"/>
      <top style="thin"/>
      <bottom style="thin"/>
    </border>
    <border>
      <left style="thin"/>
      <right style="thin"/>
      <top/>
      <bottom style="thin"/>
    </border>
    <border>
      <left style="thin"/>
      <right style="medium"/>
      <top>
        <color indexed="63"/>
      </top>
      <bottom style="thin"/>
    </border>
    <border>
      <left style="thin"/>
      <right style="thin"/>
      <top style="medium"/>
      <bottom style="medium"/>
    </border>
    <border>
      <left style="thin"/>
      <right style="medium"/>
      <top style="medium"/>
      <bottom style="medium"/>
    </border>
    <border>
      <left style="thin"/>
      <right style="thin"/>
      <top style="thin"/>
      <bottom>
        <color indexed="63"/>
      </bottom>
    </border>
    <border>
      <left style="thin"/>
      <right style="medium"/>
      <top style="thin"/>
      <bottom>
        <color indexed="63"/>
      </bottom>
    </border>
    <border>
      <left style="thin"/>
      <right/>
      <top style="thin"/>
      <bottom style="thin"/>
    </border>
    <border>
      <left/>
      <right style="thin"/>
      <top style="thin"/>
      <bottom style="thin"/>
    </border>
    <border>
      <left/>
      <right/>
      <top style="thin"/>
      <bottom style="thin"/>
    </border>
    <border>
      <left style="medium"/>
      <right style="thin"/>
      <top style="thin"/>
      <bottom style="thin"/>
    </border>
    <border>
      <left style="medium"/>
      <right style="thin"/>
      <top style="thin"/>
      <bottom>
        <color indexed="63"/>
      </bottom>
    </border>
    <border>
      <left style="medium"/>
      <right style="thin"/>
      <top style="medium"/>
      <bottom style="medium"/>
    </border>
    <border>
      <left style="medium"/>
      <right style="thin"/>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top/>
      <bottom/>
    </border>
    <border>
      <left/>
      <right style="thin"/>
      <top/>
      <bottom/>
    </border>
    <border>
      <left style="thin"/>
      <right/>
      <top/>
      <bottom style="thin"/>
    </border>
    <border>
      <left>
        <color indexed="63"/>
      </left>
      <right>
        <color indexed="63"/>
      </right>
      <top>
        <color indexed="63"/>
      </top>
      <bottom style="thin"/>
    </border>
    <border>
      <left/>
      <right style="thin"/>
      <top/>
      <bottom style="thin"/>
    </border>
    <border>
      <left style="thin"/>
      <right/>
      <top style="thin"/>
      <bottom/>
    </border>
    <border>
      <left>
        <color indexed="63"/>
      </left>
      <right>
        <color indexed="63"/>
      </right>
      <top style="thin"/>
      <bottom>
        <color indexed="63"/>
      </bottom>
    </border>
    <border>
      <left/>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0" fillId="22" borderId="0" applyNumberFormat="0" applyBorder="0" applyAlignment="0" applyProtection="0"/>
    <xf numFmtId="0" fontId="0" fillId="23" borderId="5" applyNumberFormat="0" applyFont="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144">
    <xf numFmtId="0" fontId="0" fillId="0" borderId="0" xfId="0" applyAlignment="1">
      <alignment/>
    </xf>
    <xf numFmtId="0" fontId="0" fillId="0" borderId="0" xfId="0" applyAlignment="1" applyProtection="1">
      <alignment vertical="center"/>
      <protection locked="0"/>
    </xf>
    <xf numFmtId="0" fontId="22" fillId="0" borderId="0" xfId="0" applyFont="1" applyBorder="1" applyAlignment="1" applyProtection="1">
      <alignment horizontal="center" vertical="center"/>
      <protection locked="0"/>
    </xf>
    <xf numFmtId="0" fontId="18" fillId="0" borderId="0" xfId="0" applyFont="1" applyFill="1" applyBorder="1" applyAlignment="1" applyProtection="1">
      <alignment horizontal="center" vertical="center" wrapText="1"/>
      <protection locked="0"/>
    </xf>
    <xf numFmtId="0" fontId="20" fillId="0" borderId="0" xfId="0" applyFont="1" applyBorder="1" applyAlignment="1" applyProtection="1">
      <alignment vertical="center"/>
      <protection locked="0"/>
    </xf>
    <xf numFmtId="49" fontId="20" fillId="0" borderId="0" xfId="49" applyNumberFormat="1" applyFont="1" applyBorder="1" applyAlignment="1" applyProtection="1">
      <alignment vertical="center"/>
      <protection locked="0"/>
    </xf>
    <xf numFmtId="49" fontId="20" fillId="0" borderId="0" xfId="49" applyNumberFormat="1" applyFont="1" applyFill="1" applyBorder="1" applyAlignment="1" applyProtection="1">
      <alignment horizontal="center" vertical="center"/>
      <protection locked="0"/>
    </xf>
    <xf numFmtId="0" fontId="0" fillId="0" borderId="0" xfId="0" applyAlignment="1" applyProtection="1">
      <alignment horizontal="left" vertical="center"/>
      <protection locked="0"/>
    </xf>
    <xf numFmtId="49" fontId="0" fillId="0" borderId="0" xfId="49" applyNumberFormat="1" applyFont="1" applyAlignment="1" applyProtection="1">
      <alignment vertical="center"/>
      <protection locked="0"/>
    </xf>
    <xf numFmtId="3" fontId="0" fillId="0" borderId="0" xfId="0" applyNumberFormat="1" applyAlignment="1" applyProtection="1">
      <alignment vertical="center"/>
      <protection locked="0"/>
    </xf>
    <xf numFmtId="0" fontId="2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2" fillId="0" borderId="0" xfId="0" applyFont="1" applyBorder="1" applyAlignment="1" applyProtection="1">
      <alignment horizontal="center" vertical="center"/>
      <protection/>
    </xf>
    <xf numFmtId="0" fontId="18" fillId="0" borderId="0" xfId="0" applyFont="1" applyFill="1" applyBorder="1" applyAlignment="1" applyProtection="1">
      <alignment horizontal="center" vertical="center" wrapText="1"/>
      <protection/>
    </xf>
    <xf numFmtId="0" fontId="20" fillId="0" borderId="0" xfId="0" applyFont="1" applyBorder="1" applyAlignment="1" applyProtection="1">
      <alignment horizontal="left" vertical="center"/>
      <protection/>
    </xf>
    <xf numFmtId="0" fontId="20" fillId="0" borderId="0" xfId="0" applyFont="1" applyBorder="1" applyAlignment="1" applyProtection="1">
      <alignment vertical="center"/>
      <protection/>
    </xf>
    <xf numFmtId="3" fontId="0" fillId="0" borderId="0" xfId="0" applyNumberFormat="1" applyFont="1" applyFill="1" applyBorder="1" applyAlignment="1" applyProtection="1">
      <alignment horizontal="right" vertical="center"/>
      <protection/>
    </xf>
    <xf numFmtId="0" fontId="19" fillId="0" borderId="1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3" fontId="0" fillId="0" borderId="0" xfId="0" applyNumberFormat="1" applyFont="1" applyFill="1" applyBorder="1" applyAlignment="1" applyProtection="1">
      <alignment horizontal="left" vertical="center"/>
      <protection/>
    </xf>
    <xf numFmtId="188" fontId="20" fillId="0" borderId="0" xfId="0" applyNumberFormat="1" applyFont="1" applyFill="1" applyBorder="1" applyAlignment="1" applyProtection="1">
      <alignment horizontal="center" vertical="center"/>
      <protection/>
    </xf>
    <xf numFmtId="0" fontId="0" fillId="0" borderId="0" xfId="0" applyAlignment="1" applyProtection="1">
      <alignment vertical="center"/>
      <protection/>
    </xf>
    <xf numFmtId="0" fontId="0" fillId="0" borderId="10" xfId="0" applyBorder="1" applyAlignment="1" applyProtection="1">
      <alignment horizontal="justify" vertical="center"/>
      <protection/>
    </xf>
    <xf numFmtId="9" fontId="0" fillId="0" borderId="0" xfId="49" applyNumberFormat="1" applyFont="1" applyFill="1" applyBorder="1" applyAlignment="1" applyProtection="1">
      <alignment horizontal="center" vertical="center"/>
      <protection/>
    </xf>
    <xf numFmtId="3" fontId="0" fillId="0" borderId="0" xfId="0" applyNumberFormat="1" applyFill="1" applyBorder="1" applyAlignment="1" applyProtection="1">
      <alignment vertical="center"/>
      <protection/>
    </xf>
    <xf numFmtId="3" fontId="0" fillId="0" borderId="0" xfId="0" applyNumberFormat="1" applyFont="1" applyFill="1" applyBorder="1" applyAlignment="1">
      <alignment horizontal="justify" vertical="center" wrapText="1"/>
    </xf>
    <xf numFmtId="0" fontId="19" fillId="24" borderId="0" xfId="0" applyFont="1" applyFill="1" applyBorder="1" applyAlignment="1" applyProtection="1">
      <alignment horizontal="center" vertical="center"/>
      <protection/>
    </xf>
    <xf numFmtId="0" fontId="19" fillId="0" borderId="0" xfId="0" applyFont="1" applyBorder="1" applyAlignment="1" applyProtection="1">
      <alignment horizontal="right" vertical="center"/>
      <protection/>
    </xf>
    <xf numFmtId="0" fontId="19" fillId="0" borderId="0" xfId="0" applyFont="1" applyFill="1" applyBorder="1" applyAlignment="1" applyProtection="1">
      <alignment horizontal="center" vertical="center"/>
      <protection locked="0"/>
    </xf>
    <xf numFmtId="0" fontId="27" fillId="0" borderId="10" xfId="0" applyFont="1" applyFill="1" applyBorder="1" applyAlignment="1" applyProtection="1">
      <alignment horizontal="center" vertical="center"/>
      <protection locked="0"/>
    </xf>
    <xf numFmtId="14" fontId="27" fillId="0" borderId="10" xfId="0" applyNumberFormat="1" applyFont="1" applyFill="1" applyBorder="1" applyAlignment="1" applyProtection="1">
      <alignment horizontal="center" vertical="center"/>
      <protection locked="0"/>
    </xf>
    <xf numFmtId="0" fontId="0" fillId="0" borderId="0" xfId="0" applyBorder="1" applyAlignment="1" applyProtection="1">
      <alignment vertical="center"/>
      <protection/>
    </xf>
    <xf numFmtId="3" fontId="0" fillId="0" borderId="11" xfId="0" applyNumberFormat="1" applyFont="1" applyFill="1" applyBorder="1" applyAlignment="1" applyProtection="1">
      <alignment horizontal="left" vertical="center"/>
      <protection/>
    </xf>
    <xf numFmtId="0" fontId="19" fillId="0" borderId="12" xfId="0" applyFont="1" applyFill="1" applyBorder="1" applyAlignment="1" applyProtection="1">
      <alignment horizontal="justify" vertical="center"/>
      <protection/>
    </xf>
    <xf numFmtId="3" fontId="0" fillId="0" borderId="13" xfId="0" applyNumberFormat="1" applyFont="1" applyFill="1" applyBorder="1" applyAlignment="1" applyProtection="1">
      <alignment horizontal="right" vertical="center"/>
      <protection/>
    </xf>
    <xf numFmtId="0" fontId="19" fillId="16" borderId="14" xfId="0" applyFont="1" applyFill="1" applyBorder="1" applyAlignment="1" applyProtection="1">
      <alignment horizontal="center" vertical="center"/>
      <protection/>
    </xf>
    <xf numFmtId="0" fontId="19" fillId="16" borderId="15" xfId="0" applyFont="1"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0" xfId="0" applyBorder="1" applyAlignment="1" applyProtection="1">
      <alignment horizontal="center" vertical="center" wrapText="1"/>
      <protection locked="0"/>
    </xf>
    <xf numFmtId="0" fontId="0" fillId="0" borderId="0" xfId="0" applyBorder="1" applyAlignment="1" applyProtection="1">
      <alignment horizontal="center" vertical="center"/>
      <protection/>
    </xf>
    <xf numFmtId="0" fontId="0" fillId="0" borderId="0" xfId="0" applyBorder="1" applyAlignment="1" applyProtection="1">
      <alignment horizontal="justify" vertical="center"/>
      <protection/>
    </xf>
    <xf numFmtId="49" fontId="0" fillId="0" borderId="0" xfId="49" applyNumberFormat="1" applyFont="1" applyFill="1" applyBorder="1" applyAlignment="1" applyProtection="1">
      <alignment horizontal="center" vertical="center"/>
      <protection/>
    </xf>
    <xf numFmtId="1" fontId="19" fillId="0" borderId="0" xfId="49" applyNumberFormat="1" applyFont="1" applyBorder="1" applyAlignment="1" applyProtection="1">
      <alignment horizontal="right" vertical="center"/>
      <protection/>
    </xf>
    <xf numFmtId="9" fontId="0" fillId="0" borderId="10" xfId="49" applyNumberFormat="1" applyFont="1" applyBorder="1" applyAlignment="1" applyProtection="1">
      <alignment horizontal="center" vertical="center" wrapText="1"/>
      <protection/>
    </xf>
    <xf numFmtId="9" fontId="29" fillId="0" borderId="10" xfId="54" applyFont="1" applyBorder="1" applyAlignment="1" applyProtection="1">
      <alignment horizontal="center" vertical="center" wrapText="1"/>
      <protection locked="0"/>
    </xf>
    <xf numFmtId="3" fontId="0" fillId="0" borderId="10" xfId="0" applyNumberFormat="1" applyFont="1" applyBorder="1" applyAlignment="1" applyProtection="1">
      <alignment horizontal="center" vertical="center" wrapText="1"/>
      <protection/>
    </xf>
    <xf numFmtId="3" fontId="0" fillId="0" borderId="10" xfId="0" applyNumberFormat="1" applyFont="1" applyBorder="1" applyAlignment="1" applyProtection="1">
      <alignment horizontal="center" vertical="center" wrapText="1"/>
      <protection locked="0"/>
    </xf>
    <xf numFmtId="0" fontId="0" fillId="0" borderId="0" xfId="0" applyFont="1" applyAlignment="1" applyProtection="1">
      <alignment vertical="center"/>
      <protection/>
    </xf>
    <xf numFmtId="0" fontId="0" fillId="0" borderId="0" xfId="0" applyFont="1" applyBorder="1" applyAlignment="1" applyProtection="1">
      <alignment horizontal="right" vertical="center"/>
      <protection/>
    </xf>
    <xf numFmtId="0" fontId="19" fillId="0" borderId="16" xfId="0" applyFont="1" applyFill="1" applyBorder="1" applyAlignment="1" applyProtection="1">
      <alignment horizontal="left" vertical="center"/>
      <protection/>
    </xf>
    <xf numFmtId="9" fontId="0" fillId="0" borderId="12" xfId="54" applyFont="1" applyFill="1" applyBorder="1" applyAlignment="1" applyProtection="1">
      <alignment horizontal="center" vertical="center"/>
      <protection/>
    </xf>
    <xf numFmtId="3" fontId="0" fillId="0" borderId="12" xfId="49" applyNumberFormat="1" applyFont="1" applyBorder="1" applyAlignment="1" applyProtection="1">
      <alignment horizontal="center" vertical="center"/>
      <protection/>
    </xf>
    <xf numFmtId="9" fontId="0" fillId="0" borderId="12" xfId="49" applyNumberFormat="1" applyFont="1" applyBorder="1" applyAlignment="1" applyProtection="1">
      <alignment horizontal="center" vertical="center" wrapText="1"/>
      <protection/>
    </xf>
    <xf numFmtId="2" fontId="29" fillId="0" borderId="10" xfId="54" applyNumberFormat="1" applyFont="1" applyBorder="1" applyAlignment="1" applyProtection="1">
      <alignment horizontal="center" vertical="center" wrapText="1"/>
      <protection locked="0"/>
    </xf>
    <xf numFmtId="3" fontId="0" fillId="0" borderId="17" xfId="0" applyNumberFormat="1" applyFont="1" applyFill="1" applyBorder="1" applyAlignment="1" applyProtection="1">
      <alignment horizontal="right" vertical="center"/>
      <protection/>
    </xf>
    <xf numFmtId="0" fontId="0" fillId="0" borderId="10" xfId="0" applyFont="1" applyBorder="1" applyAlignment="1" applyProtection="1">
      <alignment horizontal="justify" vertical="center" wrapText="1"/>
      <protection/>
    </xf>
    <xf numFmtId="9" fontId="0" fillId="0" borderId="10" xfId="54" applyFont="1" applyBorder="1" applyAlignment="1" applyProtection="1">
      <alignment horizontal="center" vertical="center"/>
      <protection/>
    </xf>
    <xf numFmtId="9" fontId="0" fillId="0" borderId="12" xfId="54" applyFont="1" applyBorder="1" applyAlignment="1" applyProtection="1">
      <alignment horizontal="center" vertical="center"/>
      <protection/>
    </xf>
    <xf numFmtId="0" fontId="19" fillId="17" borderId="10" xfId="0" applyFont="1" applyFill="1" applyBorder="1" applyAlignment="1" applyProtection="1">
      <alignment horizontal="center" vertical="center" wrapText="1"/>
      <protection locked="0"/>
    </xf>
    <xf numFmtId="0" fontId="19" fillId="0" borderId="10" xfId="0" applyFont="1" applyFill="1" applyBorder="1" applyAlignment="1" applyProtection="1">
      <alignment horizontal="center" vertical="center" wrapText="1"/>
      <protection locked="0"/>
    </xf>
    <xf numFmtId="0" fontId="19" fillId="0" borderId="10" xfId="0" applyFont="1" applyFill="1" applyBorder="1" applyAlignment="1" applyProtection="1">
      <alignment horizontal="left" vertical="center" wrapText="1"/>
      <protection locked="0"/>
    </xf>
    <xf numFmtId="9" fontId="0" fillId="25" borderId="12" xfId="49" applyNumberFormat="1" applyFont="1" applyFill="1" applyBorder="1" applyAlignment="1" applyProtection="1">
      <alignment horizontal="center" vertical="center"/>
      <protection locked="0"/>
    </xf>
    <xf numFmtId="3" fontId="0" fillId="0" borderId="12" xfId="49" applyNumberFormat="1" applyFont="1" applyBorder="1" applyAlignment="1" applyProtection="1">
      <alignment horizontal="center" vertical="center"/>
      <protection locked="0"/>
    </xf>
    <xf numFmtId="3" fontId="0" fillId="0" borderId="12" xfId="0" applyNumberFormat="1" applyFont="1" applyBorder="1" applyAlignment="1" applyProtection="1">
      <alignment horizontal="center" vertical="center"/>
      <protection locked="0"/>
    </xf>
    <xf numFmtId="49" fontId="0" fillId="0" borderId="10" xfId="49" applyNumberFormat="1" applyFont="1" applyBorder="1" applyAlignment="1" applyProtection="1">
      <alignment horizontal="left" vertical="center" wrapText="1"/>
      <protection locked="0"/>
    </xf>
    <xf numFmtId="191" fontId="0" fillId="0" borderId="12" xfId="49" applyNumberFormat="1" applyFont="1" applyFill="1" applyBorder="1" applyAlignment="1" applyProtection="1">
      <alignment horizontal="center" vertical="center"/>
      <protection/>
    </xf>
    <xf numFmtId="9" fontId="0" fillId="0" borderId="16" xfId="54" applyFont="1" applyBorder="1" applyAlignment="1" applyProtection="1">
      <alignment horizontal="center" vertical="center" wrapText="1"/>
      <protection/>
    </xf>
    <xf numFmtId="9" fontId="0" fillId="0" borderId="12" xfId="54" applyFont="1" applyBorder="1" applyAlignment="1" applyProtection="1">
      <alignment horizontal="center" vertical="center" wrapText="1"/>
      <protection/>
    </xf>
    <xf numFmtId="9" fontId="0" fillId="0" borderId="10" xfId="54" applyFont="1" applyBorder="1" applyAlignment="1" applyProtection="1">
      <alignment horizontal="center" vertical="center" wrapText="1"/>
      <protection/>
    </xf>
    <xf numFmtId="0" fontId="0" fillId="0" borderId="10" xfId="0" applyFont="1" applyBorder="1" applyAlignment="1" applyProtection="1">
      <alignment horizontal="left" vertical="center" wrapText="1"/>
      <protection/>
    </xf>
    <xf numFmtId="49" fontId="19" fillId="0" borderId="10" xfId="49" applyNumberFormat="1" applyFont="1" applyBorder="1" applyAlignment="1" applyProtection="1">
      <alignment horizontal="center" vertical="center" wrapText="1"/>
      <protection/>
    </xf>
    <xf numFmtId="0" fontId="19" fillId="0" borderId="10" xfId="0" applyFont="1" applyBorder="1" applyAlignment="1" applyProtection="1">
      <alignment horizontal="center" vertical="center"/>
      <protection/>
    </xf>
    <xf numFmtId="0" fontId="19" fillId="0" borderId="10" xfId="0" applyFont="1" applyBorder="1" applyAlignment="1" applyProtection="1">
      <alignment horizontal="center" vertical="center" wrapText="1"/>
      <protection/>
    </xf>
    <xf numFmtId="0" fontId="32" fillId="0" borderId="10" xfId="0" applyFont="1" applyBorder="1" applyAlignment="1" applyProtection="1">
      <alignment horizontal="center" vertical="center" wrapText="1"/>
      <protection/>
    </xf>
    <xf numFmtId="49" fontId="32" fillId="0" borderId="10" xfId="49" applyNumberFormat="1" applyFont="1" applyBorder="1" applyAlignment="1" applyProtection="1">
      <alignment horizontal="center" vertical="center" wrapText="1"/>
      <protection/>
    </xf>
    <xf numFmtId="14" fontId="0" fillId="0" borderId="10" xfId="0" applyNumberFormat="1"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3" fontId="0" fillId="0" borderId="18" xfId="0" applyNumberFormat="1" applyFont="1" applyFill="1" applyBorder="1" applyAlignment="1" applyProtection="1">
      <alignment horizontal="center" vertical="center" wrapText="1"/>
      <protection/>
    </xf>
    <xf numFmtId="3" fontId="0" fillId="0" borderId="19" xfId="0" applyNumberFormat="1" applyFont="1" applyFill="1" applyBorder="1" applyAlignment="1" applyProtection="1">
      <alignment horizontal="center" vertical="center" wrapText="1"/>
      <protection/>
    </xf>
    <xf numFmtId="14" fontId="21" fillId="0" borderId="20" xfId="0" applyNumberFormat="1" applyFont="1" applyBorder="1" applyAlignment="1" applyProtection="1">
      <alignment horizontal="center" vertical="center"/>
      <protection locked="0"/>
    </xf>
    <xf numFmtId="0" fontId="21" fillId="0" borderId="20" xfId="0" applyFont="1" applyBorder="1" applyAlignment="1" applyProtection="1">
      <alignment horizontal="center" vertical="center"/>
      <protection locked="0"/>
    </xf>
    <xf numFmtId="0" fontId="21" fillId="0" borderId="19" xfId="0" applyFont="1" applyBorder="1" applyAlignment="1" applyProtection="1">
      <alignment horizontal="center" vertical="center"/>
      <protection locked="0"/>
    </xf>
    <xf numFmtId="0" fontId="19" fillId="16" borderId="21" xfId="0" applyFont="1" applyFill="1" applyBorder="1" applyAlignment="1" applyProtection="1">
      <alignment horizontal="left" vertical="center" wrapText="1"/>
      <protection/>
    </xf>
    <xf numFmtId="0" fontId="19" fillId="16" borderId="10" xfId="0" applyFont="1" applyFill="1" applyBorder="1" applyAlignment="1" applyProtection="1">
      <alignment horizontal="left" vertical="center" wrapText="1"/>
      <protection/>
    </xf>
    <xf numFmtId="0" fontId="19" fillId="16" borderId="22" xfId="0" applyFont="1" applyFill="1" applyBorder="1" applyAlignment="1" applyProtection="1">
      <alignment horizontal="left" vertical="center" wrapText="1"/>
      <protection/>
    </xf>
    <xf numFmtId="0" fontId="19" fillId="16" borderId="16" xfId="0" applyFont="1" applyFill="1" applyBorder="1" applyAlignment="1" applyProtection="1">
      <alignment horizontal="left" vertical="center" wrapText="1"/>
      <protection/>
    </xf>
    <xf numFmtId="0" fontId="27" fillId="0" borderId="18" xfId="0" applyFont="1" applyBorder="1" applyAlignment="1" applyProtection="1">
      <alignment horizontal="left" vertical="center"/>
      <protection locked="0"/>
    </xf>
    <xf numFmtId="0" fontId="27" fillId="0" borderId="19" xfId="0" applyFont="1" applyBorder="1" applyAlignment="1" applyProtection="1">
      <alignment horizontal="left" vertical="center"/>
      <protection locked="0"/>
    </xf>
    <xf numFmtId="14" fontId="21" fillId="0" borderId="10" xfId="0" applyNumberFormat="1" applyFont="1" applyBorder="1" applyAlignment="1" applyProtection="1">
      <alignment horizontal="center" vertical="center"/>
      <protection locked="0"/>
    </xf>
    <xf numFmtId="0" fontId="21" fillId="0" borderId="10" xfId="0" applyFont="1" applyBorder="1" applyAlignment="1" applyProtection="1">
      <alignment horizontal="center" vertical="center"/>
      <protection locked="0"/>
    </xf>
    <xf numFmtId="0" fontId="0" fillId="0" borderId="0" xfId="0" applyBorder="1" applyAlignment="1" applyProtection="1">
      <alignment horizontal="center" vertical="center"/>
      <protection/>
    </xf>
    <xf numFmtId="0" fontId="27" fillId="0" borderId="10" xfId="0" applyFont="1" applyFill="1" applyBorder="1" applyAlignment="1" applyProtection="1">
      <alignment horizontal="center" vertical="center" wrapText="1"/>
      <protection locked="0"/>
    </xf>
    <xf numFmtId="0" fontId="27" fillId="0" borderId="10" xfId="0" applyFont="1" applyFill="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22" fillId="0" borderId="10" xfId="0" applyFont="1" applyFill="1" applyBorder="1" applyAlignment="1" applyProtection="1">
      <alignment horizontal="center" vertical="center"/>
      <protection locked="0"/>
    </xf>
    <xf numFmtId="0" fontId="28" fillId="26" borderId="10" xfId="0" applyFont="1" applyFill="1" applyBorder="1" applyAlignment="1" applyProtection="1">
      <alignment horizontal="center" vertical="center"/>
      <protection locked="0"/>
    </xf>
    <xf numFmtId="0" fontId="19" fillId="16" borderId="23" xfId="0" applyFont="1" applyFill="1" applyBorder="1" applyAlignment="1" applyProtection="1">
      <alignment horizontal="left" vertical="center" wrapText="1"/>
      <protection/>
    </xf>
    <xf numFmtId="0" fontId="19" fillId="16" borderId="14" xfId="0" applyFont="1" applyFill="1" applyBorder="1" applyAlignment="1" applyProtection="1">
      <alignment horizontal="left" vertical="center" wrapText="1"/>
      <protection/>
    </xf>
    <xf numFmtId="0" fontId="27" fillId="0" borderId="18" xfId="0" applyFont="1" applyFill="1" applyBorder="1" applyAlignment="1" applyProtection="1">
      <alignment horizontal="center" vertical="center"/>
      <protection locked="0"/>
    </xf>
    <xf numFmtId="0" fontId="27" fillId="0" borderId="20" xfId="0" applyFont="1" applyFill="1" applyBorder="1" applyAlignment="1" applyProtection="1">
      <alignment horizontal="center" vertical="center"/>
      <protection locked="0"/>
    </xf>
    <xf numFmtId="0" fontId="27" fillId="0" borderId="19" xfId="0" applyFont="1" applyFill="1" applyBorder="1" applyAlignment="1" applyProtection="1">
      <alignment horizontal="center" vertical="center"/>
      <protection locked="0"/>
    </xf>
    <xf numFmtId="0" fontId="0" fillId="0" borderId="10" xfId="0" applyBorder="1" applyAlignment="1" applyProtection="1">
      <alignment horizontal="left" vertical="center"/>
      <protection/>
    </xf>
    <xf numFmtId="0" fontId="19" fillId="16" borderId="24" xfId="0" applyFont="1" applyFill="1" applyBorder="1" applyAlignment="1" applyProtection="1">
      <alignment horizontal="left" vertical="center" wrapText="1"/>
      <protection/>
    </xf>
    <xf numFmtId="0" fontId="19" fillId="16" borderId="12" xfId="0" applyFont="1" applyFill="1" applyBorder="1" applyAlignment="1" applyProtection="1">
      <alignment horizontal="left" vertical="center" wrapText="1"/>
      <protection/>
    </xf>
    <xf numFmtId="0" fontId="0" fillId="0" borderId="25" xfId="0" applyFont="1" applyFill="1" applyBorder="1" applyAlignment="1" applyProtection="1">
      <alignment horizontal="left" vertical="center" wrapText="1"/>
      <protection/>
    </xf>
    <xf numFmtId="0" fontId="0" fillId="0" borderId="26" xfId="0" applyFont="1" applyFill="1" applyBorder="1" applyAlignment="1" applyProtection="1">
      <alignment horizontal="left" vertical="center" wrapText="1"/>
      <protection/>
    </xf>
    <xf numFmtId="0" fontId="0" fillId="0" borderId="27" xfId="0" applyFont="1" applyFill="1" applyBorder="1" applyAlignment="1" applyProtection="1">
      <alignment horizontal="left" vertical="center" wrapText="1"/>
      <protection/>
    </xf>
    <xf numFmtId="49" fontId="20" fillId="0" borderId="0" xfId="49" applyNumberFormat="1" applyFont="1" applyFill="1" applyBorder="1" applyAlignment="1" applyProtection="1">
      <alignment horizontal="center" vertical="center"/>
      <protection locked="0"/>
    </xf>
    <xf numFmtId="0" fontId="0" fillId="0" borderId="28" xfId="0" applyFont="1" applyFill="1" applyBorder="1" applyAlignment="1" applyProtection="1">
      <alignment horizontal="left" vertical="center" wrapText="1"/>
      <protection/>
    </xf>
    <xf numFmtId="0" fontId="0" fillId="0" borderId="29" xfId="0" applyFont="1" applyFill="1" applyBorder="1" applyAlignment="1" applyProtection="1">
      <alignment horizontal="left" vertical="center" wrapText="1"/>
      <protection/>
    </xf>
    <xf numFmtId="0" fontId="0" fillId="0" borderId="30" xfId="0" applyFont="1" applyFill="1" applyBorder="1" applyAlignment="1" applyProtection="1">
      <alignment horizontal="left" vertical="center" wrapText="1"/>
      <protection/>
    </xf>
    <xf numFmtId="0" fontId="0" fillId="0" borderId="31"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32" xfId="0" applyFont="1" applyFill="1" applyBorder="1" applyAlignment="1" applyProtection="1">
      <alignment horizontal="left" vertical="center" wrapText="1"/>
      <protection/>
    </xf>
    <xf numFmtId="0" fontId="0" fillId="0" borderId="33" xfId="0" applyFont="1" applyFill="1" applyBorder="1" applyAlignment="1" applyProtection="1">
      <alignment horizontal="left" vertical="center" wrapText="1"/>
      <protection/>
    </xf>
    <xf numFmtId="0" fontId="0" fillId="0" borderId="34" xfId="0" applyFont="1" applyFill="1" applyBorder="1" applyAlignment="1" applyProtection="1">
      <alignment horizontal="left" vertical="center" wrapText="1"/>
      <protection/>
    </xf>
    <xf numFmtId="0" fontId="0" fillId="0" borderId="35" xfId="0" applyFont="1" applyFill="1" applyBorder="1" applyAlignment="1" applyProtection="1">
      <alignment horizontal="left" vertical="center" wrapText="1"/>
      <protection/>
    </xf>
    <xf numFmtId="0" fontId="0" fillId="0" borderId="36" xfId="0" applyFont="1" applyFill="1" applyBorder="1" applyAlignment="1" applyProtection="1">
      <alignment horizontal="left" vertical="center" wrapText="1"/>
      <protection/>
    </xf>
    <xf numFmtId="0" fontId="0" fillId="0" borderId="37" xfId="0" applyFont="1" applyFill="1" applyBorder="1" applyAlignment="1" applyProtection="1">
      <alignment horizontal="left" vertical="center" wrapText="1"/>
      <protection/>
    </xf>
    <xf numFmtId="0" fontId="0" fillId="0" borderId="38" xfId="0" applyFont="1" applyFill="1" applyBorder="1" applyAlignment="1" applyProtection="1">
      <alignment horizontal="left" vertical="center" wrapText="1"/>
      <protection/>
    </xf>
    <xf numFmtId="1" fontId="0" fillId="0" borderId="36" xfId="0" applyNumberFormat="1" applyFont="1" applyFill="1" applyBorder="1" applyAlignment="1" applyProtection="1">
      <alignment horizontal="left" vertical="center" wrapText="1"/>
      <protection/>
    </xf>
    <xf numFmtId="1" fontId="0" fillId="0" borderId="37" xfId="0" applyNumberFormat="1" applyFont="1" applyFill="1" applyBorder="1" applyAlignment="1" applyProtection="1">
      <alignment horizontal="left" vertical="center" wrapText="1"/>
      <protection/>
    </xf>
    <xf numFmtId="1" fontId="0" fillId="0" borderId="38" xfId="0" applyNumberFormat="1" applyFont="1" applyFill="1" applyBorder="1" applyAlignment="1" applyProtection="1">
      <alignment horizontal="left" vertical="center" wrapText="1"/>
      <protection/>
    </xf>
    <xf numFmtId="1" fontId="0" fillId="0" borderId="31" xfId="0" applyNumberFormat="1" applyFont="1" applyFill="1" applyBorder="1" applyAlignment="1" applyProtection="1">
      <alignment horizontal="left" vertical="center" wrapText="1"/>
      <protection/>
    </xf>
    <xf numFmtId="1" fontId="0" fillId="0" borderId="0" xfId="0" applyNumberFormat="1" applyFont="1" applyFill="1" applyBorder="1" applyAlignment="1" applyProtection="1">
      <alignment horizontal="left" vertical="center" wrapText="1"/>
      <protection/>
    </xf>
    <xf numFmtId="1" fontId="0" fillId="0" borderId="32" xfId="0" applyNumberFormat="1" applyFont="1" applyFill="1" applyBorder="1" applyAlignment="1" applyProtection="1">
      <alignment horizontal="left" vertical="center" wrapText="1"/>
      <protection/>
    </xf>
    <xf numFmtId="0" fontId="0" fillId="0" borderId="18" xfId="0" applyFont="1" applyFill="1" applyBorder="1" applyAlignment="1" applyProtection="1">
      <alignment horizontal="left" vertical="center" wrapText="1"/>
      <protection/>
    </xf>
    <xf numFmtId="0" fontId="0" fillId="0" borderId="20" xfId="0" applyFont="1" applyFill="1" applyBorder="1" applyAlignment="1" applyProtection="1">
      <alignment horizontal="left" vertical="center" wrapText="1"/>
      <protection/>
    </xf>
    <xf numFmtId="0" fontId="0" fillId="0" borderId="19" xfId="0" applyFont="1" applyFill="1" applyBorder="1" applyAlignment="1" applyProtection="1">
      <alignment horizontal="left" vertical="center" wrapText="1"/>
      <protection/>
    </xf>
    <xf numFmtId="0" fontId="19" fillId="0" borderId="10" xfId="0" applyFont="1" applyBorder="1" applyAlignment="1" applyProtection="1">
      <alignment horizontal="center" vertical="center" wrapText="1"/>
      <protection locked="0"/>
    </xf>
    <xf numFmtId="49" fontId="0" fillId="0" borderId="10" xfId="49" applyNumberFormat="1" applyFont="1" applyFill="1" applyBorder="1" applyAlignment="1" applyProtection="1">
      <alignment horizontal="center" vertical="center"/>
      <protection locked="0"/>
    </xf>
    <xf numFmtId="9" fontId="0" fillId="0" borderId="10" xfId="54" applyFont="1" applyFill="1" applyBorder="1" applyAlignment="1" applyProtection="1">
      <alignment horizontal="center" vertical="center" wrapText="1"/>
      <protection/>
    </xf>
    <xf numFmtId="0" fontId="0" fillId="0" borderId="0" xfId="0" applyBorder="1" applyAlignment="1" applyProtection="1">
      <alignment horizontal="left" vertical="center"/>
      <protection/>
    </xf>
    <xf numFmtId="0" fontId="0" fillId="0" borderId="10"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19" fillId="0" borderId="36" xfId="0" applyFont="1" applyFill="1" applyBorder="1" applyAlignment="1" applyProtection="1">
      <alignment horizontal="center" vertical="center" wrapText="1"/>
      <protection/>
    </xf>
    <xf numFmtId="0" fontId="19" fillId="0" borderId="38" xfId="0" applyFont="1" applyFill="1" applyBorder="1" applyAlignment="1" applyProtection="1">
      <alignment horizontal="center" vertical="center" wrapText="1"/>
      <protection/>
    </xf>
    <xf numFmtId="0" fontId="19" fillId="0" borderId="31" xfId="0" applyFont="1" applyFill="1" applyBorder="1" applyAlignment="1" applyProtection="1">
      <alignment horizontal="center" vertical="center" wrapText="1"/>
      <protection/>
    </xf>
    <xf numFmtId="0" fontId="19" fillId="0" borderId="32" xfId="0" applyFont="1" applyFill="1" applyBorder="1" applyAlignment="1" applyProtection="1">
      <alignment horizontal="center" vertical="center" wrapText="1"/>
      <protection/>
    </xf>
    <xf numFmtId="0" fontId="19" fillId="0" borderId="33" xfId="0" applyFont="1" applyFill="1" applyBorder="1" applyAlignment="1" applyProtection="1">
      <alignment horizontal="center" vertical="center" wrapText="1"/>
      <protection/>
    </xf>
    <xf numFmtId="0" fontId="19" fillId="0" borderId="35" xfId="0" applyFont="1" applyFill="1" applyBorder="1" applyAlignment="1" applyProtection="1">
      <alignment horizontal="center" vertical="center" wrapText="1"/>
      <protection/>
    </xf>
    <xf numFmtId="0" fontId="24" fillId="0" borderId="10" xfId="0" applyFont="1" applyFill="1" applyBorder="1" applyAlignment="1" applyProtection="1">
      <alignment horizontal="left" vertical="center" wrapText="1"/>
      <protection/>
    </xf>
    <xf numFmtId="49" fontId="23" fillId="0" borderId="10" xfId="49" applyNumberFormat="1" applyFont="1" applyBorder="1" applyAlignment="1" applyProtection="1">
      <alignment horizontal="center" vertical="center" wrapText="1"/>
      <protection locked="0"/>
    </xf>
    <xf numFmtId="49" fontId="19" fillId="0" borderId="10" xfId="49" applyNumberFormat="1" applyFont="1" applyBorder="1" applyAlignment="1" applyProtection="1">
      <alignment horizontal="center" vertical="center" wrapText="1"/>
      <protection locked="0"/>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_FORMATO POA"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47625</xdr:rowOff>
    </xdr:from>
    <xdr:to>
      <xdr:col>2</xdr:col>
      <xdr:colOff>228600</xdr:colOff>
      <xdr:row>3</xdr:row>
      <xdr:rowOff>209550</xdr:rowOff>
    </xdr:to>
    <xdr:pic>
      <xdr:nvPicPr>
        <xdr:cNvPr id="1" name="1 Imagen" descr="LOGO DOCUMENTOS"/>
        <xdr:cNvPicPr preferRelativeResize="1">
          <a:picLocks noChangeAspect="1"/>
        </xdr:cNvPicPr>
      </xdr:nvPicPr>
      <xdr:blipFill>
        <a:blip r:embed="rId1"/>
        <a:stretch>
          <a:fillRect/>
        </a:stretch>
      </xdr:blipFill>
      <xdr:spPr>
        <a:xfrm>
          <a:off x="647700" y="47625"/>
          <a:ext cx="1247775"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5999900102615356"/>
  </sheetPr>
  <dimension ref="A1:W48"/>
  <sheetViews>
    <sheetView showGridLines="0" tabSelected="1" zoomScale="80" zoomScaleNormal="80" zoomScalePageLayoutView="0" workbookViewId="0" topLeftCell="H22">
      <selection activeCell="O27" sqref="O27"/>
    </sheetView>
  </sheetViews>
  <sheetFormatPr defaultColWidth="11.421875" defaultRowHeight="12.75"/>
  <cols>
    <col min="1" max="1" width="8.421875" style="1" customWidth="1"/>
    <col min="2" max="2" width="16.57421875" style="1" customWidth="1"/>
    <col min="3" max="4" width="13.140625" style="1" customWidth="1"/>
    <col min="5" max="5" width="17.140625" style="1" customWidth="1"/>
    <col min="6" max="6" width="11.421875" style="1" customWidth="1"/>
    <col min="7" max="7" width="50.00390625" style="7" customWidth="1"/>
    <col min="8" max="8" width="25.140625" style="1" customWidth="1"/>
    <col min="9" max="9" width="21.57421875" style="1" customWidth="1"/>
    <col min="10" max="10" width="28.28125" style="1" customWidth="1"/>
    <col min="11" max="11" width="15.7109375" style="1" customWidth="1"/>
    <col min="12" max="12" width="16.57421875" style="1" customWidth="1"/>
    <col min="13" max="16" width="19.00390625" style="8" customWidth="1"/>
    <col min="17" max="17" width="20.7109375" style="8" customWidth="1"/>
    <col min="18" max="18" width="20.8515625" style="1" customWidth="1"/>
    <col min="19" max="19" width="20.28125" style="1" customWidth="1"/>
    <col min="20" max="20" width="18.57421875" style="1" customWidth="1"/>
    <col min="21" max="21" width="20.8515625" style="1" customWidth="1"/>
    <col min="22" max="22" width="77.00390625" style="1" customWidth="1"/>
    <col min="23" max="23" width="51.140625" style="1" customWidth="1"/>
    <col min="24" max="16384" width="11.421875" style="1" customWidth="1"/>
  </cols>
  <sheetData>
    <row r="1" spans="1:22" ht="30.75" customHeight="1">
      <c r="A1" s="94"/>
      <c r="B1" s="94"/>
      <c r="C1" s="94"/>
      <c r="D1" s="95" t="s">
        <v>18</v>
      </c>
      <c r="E1" s="95"/>
      <c r="F1" s="95"/>
      <c r="G1" s="95"/>
      <c r="H1" s="95"/>
      <c r="I1" s="95"/>
      <c r="J1" s="95"/>
      <c r="K1" s="95"/>
      <c r="L1" s="95"/>
      <c r="M1" s="95"/>
      <c r="N1" s="95"/>
      <c r="O1" s="95"/>
      <c r="P1" s="95"/>
      <c r="Q1" s="95"/>
      <c r="R1" s="95"/>
      <c r="S1" s="91" t="s">
        <v>41</v>
      </c>
      <c r="T1" s="91"/>
      <c r="U1" s="91"/>
      <c r="V1" s="91"/>
    </row>
    <row r="2" spans="1:22" ht="27.75" customHeight="1">
      <c r="A2" s="94"/>
      <c r="B2" s="94"/>
      <c r="C2" s="94"/>
      <c r="D2" s="95"/>
      <c r="E2" s="95"/>
      <c r="F2" s="95"/>
      <c r="G2" s="95"/>
      <c r="H2" s="95"/>
      <c r="I2" s="95"/>
      <c r="J2" s="95"/>
      <c r="K2" s="95"/>
      <c r="L2" s="95"/>
      <c r="M2" s="95"/>
      <c r="N2" s="95"/>
      <c r="O2" s="95"/>
      <c r="P2" s="95"/>
      <c r="Q2" s="95"/>
      <c r="R2" s="95"/>
      <c r="S2" s="92" t="s">
        <v>19</v>
      </c>
      <c r="T2" s="92"/>
      <c r="U2" s="92"/>
      <c r="V2" s="92"/>
    </row>
    <row r="3" spans="1:22" ht="19.5" customHeight="1">
      <c r="A3" s="94"/>
      <c r="B3" s="94"/>
      <c r="C3" s="94"/>
      <c r="D3" s="95" t="s">
        <v>20</v>
      </c>
      <c r="E3" s="95"/>
      <c r="F3" s="95"/>
      <c r="G3" s="95"/>
      <c r="H3" s="95"/>
      <c r="I3" s="95"/>
      <c r="J3" s="95"/>
      <c r="K3" s="95"/>
      <c r="L3" s="95"/>
      <c r="M3" s="95"/>
      <c r="N3" s="95"/>
      <c r="O3" s="95"/>
      <c r="P3" s="95"/>
      <c r="Q3" s="95"/>
      <c r="R3" s="95"/>
      <c r="S3" s="98" t="s">
        <v>21</v>
      </c>
      <c r="T3" s="99"/>
      <c r="U3" s="100"/>
      <c r="V3" s="29" t="s">
        <v>22</v>
      </c>
    </row>
    <row r="4" spans="1:22" ht="19.5" customHeight="1">
      <c r="A4" s="94"/>
      <c r="B4" s="94"/>
      <c r="C4" s="94"/>
      <c r="D4" s="95"/>
      <c r="E4" s="95"/>
      <c r="F4" s="95"/>
      <c r="G4" s="95"/>
      <c r="H4" s="95"/>
      <c r="I4" s="95"/>
      <c r="J4" s="95"/>
      <c r="K4" s="95"/>
      <c r="L4" s="95"/>
      <c r="M4" s="95"/>
      <c r="N4" s="95"/>
      <c r="O4" s="95"/>
      <c r="P4" s="95"/>
      <c r="Q4" s="95"/>
      <c r="R4" s="95"/>
      <c r="S4" s="98" t="s">
        <v>48</v>
      </c>
      <c r="T4" s="99"/>
      <c r="U4" s="100"/>
      <c r="V4" s="30">
        <v>42999</v>
      </c>
    </row>
    <row r="5" spans="1:22" ht="31.5" customHeight="1">
      <c r="A5" s="93" t="s">
        <v>49</v>
      </c>
      <c r="B5" s="93"/>
      <c r="C5" s="93"/>
      <c r="D5" s="93"/>
      <c r="E5" s="93"/>
      <c r="F5" s="93"/>
      <c r="G5" s="93"/>
      <c r="H5" s="93"/>
      <c r="I5" s="93"/>
      <c r="J5" s="93"/>
      <c r="K5" s="93"/>
      <c r="L5" s="93"/>
      <c r="M5" s="93"/>
      <c r="N5" s="93"/>
      <c r="O5" s="93"/>
      <c r="P5" s="93"/>
      <c r="Q5" s="93"/>
      <c r="R5" s="93"/>
      <c r="S5" s="93"/>
      <c r="T5" s="93"/>
      <c r="U5" s="93"/>
      <c r="V5" s="93"/>
    </row>
    <row r="6" spans="1:22" ht="20.25" customHeight="1">
      <c r="A6" s="2"/>
      <c r="B6" s="2"/>
      <c r="C6" s="2"/>
      <c r="D6" s="2"/>
      <c r="E6" s="2"/>
      <c r="F6" s="2"/>
      <c r="G6" s="2"/>
      <c r="H6" s="2"/>
      <c r="I6" s="2"/>
      <c r="J6" s="2"/>
      <c r="K6" s="2"/>
      <c r="L6" s="2"/>
      <c r="M6" s="2"/>
      <c r="N6" s="2"/>
      <c r="O6" s="2"/>
      <c r="P6" s="2"/>
      <c r="Q6" s="2"/>
      <c r="R6" s="2"/>
      <c r="S6" s="2"/>
      <c r="T6" s="2"/>
      <c r="U6" s="2"/>
      <c r="V6" s="2"/>
    </row>
    <row r="7" spans="9:22" ht="20.25" customHeight="1">
      <c r="I7" s="12"/>
      <c r="J7" s="12"/>
      <c r="K7" s="12"/>
      <c r="L7" s="12"/>
      <c r="M7" s="2"/>
      <c r="N7" s="2"/>
      <c r="O7" s="2"/>
      <c r="P7" s="2"/>
      <c r="Q7" s="2"/>
      <c r="R7" s="2"/>
      <c r="S7" s="2"/>
      <c r="T7" s="2"/>
      <c r="U7" s="2"/>
      <c r="V7" s="2"/>
    </row>
    <row r="8" spans="9:21" ht="16.5" customHeight="1">
      <c r="I8" s="13"/>
      <c r="J8" s="13"/>
      <c r="K8" s="13"/>
      <c r="L8" s="13"/>
      <c r="M8" s="3"/>
      <c r="N8" s="3"/>
      <c r="O8" s="3"/>
      <c r="P8" s="3"/>
      <c r="Q8" s="3"/>
      <c r="R8" s="3"/>
      <c r="S8" s="3"/>
      <c r="T8" s="3"/>
      <c r="U8" s="3"/>
    </row>
    <row r="9" spans="9:21" ht="44.25" customHeight="1">
      <c r="I9" s="13"/>
      <c r="J9" s="13"/>
      <c r="K9" s="13"/>
      <c r="L9" s="13"/>
      <c r="M9" s="3"/>
      <c r="N9" s="3"/>
      <c r="O9" s="3"/>
      <c r="P9" s="3"/>
      <c r="Q9" s="3"/>
      <c r="R9" s="3"/>
      <c r="S9" s="3"/>
      <c r="T9" s="3"/>
      <c r="U9" s="3"/>
    </row>
    <row r="10" spans="1:21" ht="9" customHeight="1" thickBot="1">
      <c r="A10" s="31"/>
      <c r="B10" s="15"/>
      <c r="C10" s="15"/>
      <c r="D10" s="15"/>
      <c r="E10" s="15"/>
      <c r="F10" s="15"/>
      <c r="G10" s="14"/>
      <c r="H10" s="15"/>
      <c r="I10" s="15"/>
      <c r="J10" s="15"/>
      <c r="K10" s="15"/>
      <c r="L10" s="15"/>
      <c r="M10" s="5"/>
      <c r="N10" s="5"/>
      <c r="O10" s="5"/>
      <c r="P10" s="5"/>
      <c r="Q10" s="5"/>
      <c r="R10" s="4"/>
      <c r="S10" s="4"/>
      <c r="T10" s="4"/>
      <c r="U10" s="4"/>
    </row>
    <row r="11" spans="1:22" ht="36" customHeight="1" thickBot="1">
      <c r="A11" s="96" t="s">
        <v>7</v>
      </c>
      <c r="B11" s="97"/>
      <c r="C11" s="97"/>
      <c r="D11" s="104" t="s">
        <v>50</v>
      </c>
      <c r="E11" s="105"/>
      <c r="F11" s="105"/>
      <c r="G11" s="106"/>
      <c r="H11" s="35" t="s">
        <v>4</v>
      </c>
      <c r="I11" s="36" t="s">
        <v>5</v>
      </c>
      <c r="J11" s="26"/>
      <c r="K11" s="135" t="s">
        <v>23</v>
      </c>
      <c r="L11" s="136"/>
      <c r="M11" s="71" t="s">
        <v>42</v>
      </c>
      <c r="N11" s="71"/>
      <c r="O11" s="71"/>
      <c r="P11" s="71"/>
      <c r="Q11" s="141" t="s">
        <v>62</v>
      </c>
      <c r="R11" s="141"/>
      <c r="S11" s="28"/>
      <c r="T11" s="28"/>
      <c r="U11" s="28"/>
      <c r="V11" s="28"/>
    </row>
    <row r="12" spans="1:22" ht="27.75" customHeight="1">
      <c r="A12" s="102" t="s">
        <v>28</v>
      </c>
      <c r="B12" s="103"/>
      <c r="C12" s="103"/>
      <c r="D12" s="108" t="s">
        <v>51</v>
      </c>
      <c r="E12" s="109"/>
      <c r="F12" s="109"/>
      <c r="G12" s="110"/>
      <c r="H12" s="33" t="s">
        <v>6</v>
      </c>
      <c r="I12" s="34">
        <v>50000000</v>
      </c>
      <c r="J12" s="16"/>
      <c r="K12" s="137"/>
      <c r="L12" s="138"/>
      <c r="M12" s="58" t="s">
        <v>68</v>
      </c>
      <c r="N12" s="58" t="s">
        <v>1</v>
      </c>
      <c r="O12" s="58" t="s">
        <v>2</v>
      </c>
      <c r="P12" s="58" t="s">
        <v>76</v>
      </c>
      <c r="Q12" s="141"/>
      <c r="R12" s="141"/>
      <c r="S12" s="6"/>
      <c r="T12" s="6"/>
      <c r="U12" s="6"/>
      <c r="V12" s="6"/>
    </row>
    <row r="13" spans="1:22" ht="15.75" customHeight="1">
      <c r="A13" s="82"/>
      <c r="B13" s="83"/>
      <c r="C13" s="83"/>
      <c r="D13" s="111"/>
      <c r="E13" s="112"/>
      <c r="F13" s="112"/>
      <c r="G13" s="113"/>
      <c r="H13" s="17" t="s">
        <v>8</v>
      </c>
      <c r="I13" s="32">
        <v>1100000000</v>
      </c>
      <c r="J13" s="16"/>
      <c r="K13" s="139"/>
      <c r="L13" s="140"/>
      <c r="M13" s="59"/>
      <c r="N13" s="59"/>
      <c r="O13" s="59"/>
      <c r="P13" s="60" t="s">
        <v>69</v>
      </c>
      <c r="Q13" s="141"/>
      <c r="R13" s="141"/>
      <c r="S13" s="6"/>
      <c r="T13" s="6"/>
      <c r="U13" s="6"/>
      <c r="V13" s="6"/>
    </row>
    <row r="14" spans="1:22" ht="15.75" customHeight="1">
      <c r="A14" s="82"/>
      <c r="B14" s="83"/>
      <c r="C14" s="83"/>
      <c r="D14" s="114"/>
      <c r="E14" s="115"/>
      <c r="F14" s="115"/>
      <c r="G14" s="116"/>
      <c r="H14" s="17" t="s">
        <v>10</v>
      </c>
      <c r="I14" s="32" t="s">
        <v>9</v>
      </c>
      <c r="J14" s="19"/>
      <c r="K14" s="18"/>
      <c r="L14" s="20"/>
      <c r="M14" s="107"/>
      <c r="N14" s="107"/>
      <c r="O14" s="107"/>
      <c r="P14" s="107"/>
      <c r="Q14" s="107"/>
      <c r="R14" s="107"/>
      <c r="S14" s="107"/>
      <c r="T14" s="107"/>
      <c r="U14" s="107"/>
      <c r="V14" s="107"/>
    </row>
    <row r="15" spans="1:22" ht="37.5" customHeight="1">
      <c r="A15" s="82" t="s">
        <v>46</v>
      </c>
      <c r="B15" s="83"/>
      <c r="C15" s="83"/>
      <c r="D15" s="126" t="s">
        <v>52</v>
      </c>
      <c r="E15" s="127"/>
      <c r="F15" s="127"/>
      <c r="G15" s="128"/>
      <c r="H15" s="17" t="s">
        <v>11</v>
      </c>
      <c r="I15" s="32"/>
      <c r="J15" s="19"/>
      <c r="K15" s="18"/>
      <c r="L15" s="20"/>
      <c r="M15" s="6"/>
      <c r="N15" s="6"/>
      <c r="O15" s="6"/>
      <c r="P15" s="6"/>
      <c r="Q15" s="6"/>
      <c r="R15" s="6"/>
      <c r="S15" s="6"/>
      <c r="T15" s="6"/>
      <c r="U15" s="6"/>
      <c r="V15" s="6"/>
    </row>
    <row r="16" spans="1:22" ht="15.75" customHeight="1">
      <c r="A16" s="82" t="s">
        <v>0</v>
      </c>
      <c r="B16" s="83"/>
      <c r="C16" s="83"/>
      <c r="D16" s="117" t="s">
        <v>53</v>
      </c>
      <c r="E16" s="118"/>
      <c r="F16" s="118"/>
      <c r="G16" s="119"/>
      <c r="H16" s="17" t="s">
        <v>12</v>
      </c>
      <c r="I16" s="32" t="s">
        <v>9</v>
      </c>
      <c r="J16" s="19"/>
      <c r="K16" s="18"/>
      <c r="L16" s="20"/>
      <c r="M16" s="6"/>
      <c r="N16" s="6"/>
      <c r="O16" s="6"/>
      <c r="P16" s="6"/>
      <c r="Q16" s="6"/>
      <c r="R16" s="6"/>
      <c r="S16" s="6"/>
      <c r="T16" s="6"/>
      <c r="U16" s="6"/>
      <c r="V16" s="6"/>
    </row>
    <row r="17" spans="1:22" ht="15.75" customHeight="1">
      <c r="A17" s="82"/>
      <c r="B17" s="83"/>
      <c r="C17" s="83"/>
      <c r="D17" s="111"/>
      <c r="E17" s="112"/>
      <c r="F17" s="112"/>
      <c r="G17" s="113"/>
      <c r="H17" s="17" t="s">
        <v>30</v>
      </c>
      <c r="I17" s="32" t="s">
        <v>9</v>
      </c>
      <c r="J17" s="19"/>
      <c r="K17" s="18"/>
      <c r="L17" s="20"/>
      <c r="M17" s="6"/>
      <c r="N17" s="6"/>
      <c r="O17" s="6"/>
      <c r="P17" s="6"/>
      <c r="Q17" s="6"/>
      <c r="R17" s="6"/>
      <c r="S17" s="6"/>
      <c r="T17" s="6"/>
      <c r="U17" s="6"/>
      <c r="V17" s="6"/>
    </row>
    <row r="18" spans="1:22" ht="15.75" customHeight="1">
      <c r="A18" s="82"/>
      <c r="B18" s="83"/>
      <c r="C18" s="83"/>
      <c r="D18" s="114"/>
      <c r="E18" s="115"/>
      <c r="F18" s="115"/>
      <c r="G18" s="116"/>
      <c r="H18" s="17" t="s">
        <v>31</v>
      </c>
      <c r="I18" s="32" t="s">
        <v>9</v>
      </c>
      <c r="J18" s="19"/>
      <c r="K18" s="18"/>
      <c r="L18" s="20"/>
      <c r="M18" s="6"/>
      <c r="N18" s="6"/>
      <c r="O18" s="6"/>
      <c r="P18" s="6"/>
      <c r="Q18" s="6"/>
      <c r="R18" s="6"/>
      <c r="S18" s="6"/>
      <c r="T18" s="6"/>
      <c r="U18" s="6"/>
      <c r="V18" s="6"/>
    </row>
    <row r="19" spans="1:22" ht="15.75" customHeight="1">
      <c r="A19" s="82" t="s">
        <v>29</v>
      </c>
      <c r="B19" s="83"/>
      <c r="C19" s="83"/>
      <c r="D19" s="120" t="s">
        <v>54</v>
      </c>
      <c r="E19" s="121"/>
      <c r="F19" s="121"/>
      <c r="G19" s="122"/>
      <c r="H19" s="17" t="s">
        <v>32</v>
      </c>
      <c r="I19" s="32" t="s">
        <v>9</v>
      </c>
      <c r="J19" s="19"/>
      <c r="K19" s="18"/>
      <c r="L19" s="20"/>
      <c r="M19" s="6"/>
      <c r="N19" s="6"/>
      <c r="O19" s="6"/>
      <c r="P19" s="6"/>
      <c r="Q19" s="6"/>
      <c r="R19" s="6"/>
      <c r="S19" s="6"/>
      <c r="T19" s="6"/>
      <c r="U19" s="6"/>
      <c r="V19" s="6"/>
    </row>
    <row r="20" spans="1:22" ht="15.75" customHeight="1">
      <c r="A20" s="82"/>
      <c r="B20" s="83"/>
      <c r="C20" s="83"/>
      <c r="D20" s="123"/>
      <c r="E20" s="124"/>
      <c r="F20" s="124"/>
      <c r="G20" s="125"/>
      <c r="H20" s="17" t="s">
        <v>33</v>
      </c>
      <c r="I20" s="32" t="s">
        <v>9</v>
      </c>
      <c r="J20" s="19"/>
      <c r="K20" s="18"/>
      <c r="L20" s="20"/>
      <c r="M20" s="6"/>
      <c r="N20" s="6"/>
      <c r="O20" s="6"/>
      <c r="P20" s="6"/>
      <c r="Q20" s="6"/>
      <c r="R20" s="6"/>
      <c r="S20" s="6"/>
      <c r="T20" s="6"/>
      <c r="U20" s="6"/>
      <c r="V20" s="6"/>
    </row>
    <row r="21" spans="1:22" ht="15.75" customHeight="1">
      <c r="A21" s="84"/>
      <c r="B21" s="85"/>
      <c r="C21" s="85"/>
      <c r="D21" s="123"/>
      <c r="E21" s="124"/>
      <c r="F21" s="124"/>
      <c r="G21" s="125"/>
      <c r="H21" s="49" t="s">
        <v>67</v>
      </c>
      <c r="I21" s="54">
        <f>SUM(I12:I20)</f>
        <v>1150000000</v>
      </c>
      <c r="J21" s="19"/>
      <c r="K21" s="18"/>
      <c r="L21" s="20"/>
      <c r="M21" s="6"/>
      <c r="N21" s="6"/>
      <c r="O21" s="6"/>
      <c r="P21" s="6"/>
      <c r="Q21" s="6"/>
      <c r="R21" s="6"/>
      <c r="S21" s="6"/>
      <c r="T21" s="6"/>
      <c r="U21" s="6"/>
      <c r="V21" s="6"/>
    </row>
    <row r="22" spans="1:23" ht="30.75" customHeight="1">
      <c r="A22" s="71">
        <v>0</v>
      </c>
      <c r="B22" s="72" t="s">
        <v>39</v>
      </c>
      <c r="C22" s="72"/>
      <c r="D22" s="72"/>
      <c r="E22" s="72"/>
      <c r="F22" s="72"/>
      <c r="G22" s="73" t="s">
        <v>40</v>
      </c>
      <c r="H22" s="71" t="s">
        <v>66</v>
      </c>
      <c r="I22" s="71"/>
      <c r="J22" s="74" t="s">
        <v>65</v>
      </c>
      <c r="K22" s="72" t="s">
        <v>38</v>
      </c>
      <c r="L22" s="72"/>
      <c r="M22" s="130" t="s">
        <v>64</v>
      </c>
      <c r="N22" s="130"/>
      <c r="O22" s="130" t="s">
        <v>63</v>
      </c>
      <c r="P22" s="130"/>
      <c r="Q22" s="72" t="s">
        <v>25</v>
      </c>
      <c r="R22" s="129" t="s">
        <v>26</v>
      </c>
      <c r="S22" s="70" t="s">
        <v>27</v>
      </c>
      <c r="T22" s="129" t="s">
        <v>44</v>
      </c>
      <c r="U22" s="70" t="s">
        <v>45</v>
      </c>
      <c r="V22" s="143" t="s">
        <v>36</v>
      </c>
      <c r="W22" s="133" t="s">
        <v>47</v>
      </c>
    </row>
    <row r="23" spans="1:23" ht="12.75" customHeight="1">
      <c r="A23" s="71"/>
      <c r="B23" s="72"/>
      <c r="C23" s="72"/>
      <c r="D23" s="72"/>
      <c r="E23" s="72"/>
      <c r="F23" s="72"/>
      <c r="G23" s="73"/>
      <c r="H23" s="71"/>
      <c r="I23" s="71"/>
      <c r="J23" s="74"/>
      <c r="K23" s="72"/>
      <c r="L23" s="72"/>
      <c r="M23" s="142" t="s">
        <v>24</v>
      </c>
      <c r="N23" s="70" t="s">
        <v>17</v>
      </c>
      <c r="O23" s="142" t="s">
        <v>24</v>
      </c>
      <c r="P23" s="70" t="s">
        <v>17</v>
      </c>
      <c r="Q23" s="72"/>
      <c r="R23" s="129"/>
      <c r="S23" s="70"/>
      <c r="T23" s="129"/>
      <c r="U23" s="70"/>
      <c r="V23" s="143"/>
      <c r="W23" s="134"/>
    </row>
    <row r="24" spans="1:23" ht="30.75" customHeight="1">
      <c r="A24" s="71"/>
      <c r="B24" s="72"/>
      <c r="C24" s="72"/>
      <c r="D24" s="72"/>
      <c r="E24" s="72"/>
      <c r="F24" s="72"/>
      <c r="G24" s="73"/>
      <c r="H24" s="71"/>
      <c r="I24" s="71"/>
      <c r="J24" s="74"/>
      <c r="K24" s="72"/>
      <c r="L24" s="72"/>
      <c r="M24" s="142"/>
      <c r="N24" s="70"/>
      <c r="O24" s="142"/>
      <c r="P24" s="70"/>
      <c r="Q24" s="72"/>
      <c r="R24" s="129"/>
      <c r="S24" s="70"/>
      <c r="T24" s="129"/>
      <c r="U24" s="70"/>
      <c r="V24" s="143"/>
      <c r="W24" s="134"/>
    </row>
    <row r="25" spans="1:23" ht="159" customHeight="1">
      <c r="A25" s="71">
        <v>1</v>
      </c>
      <c r="B25" s="69" t="s">
        <v>55</v>
      </c>
      <c r="C25" s="69"/>
      <c r="D25" s="69"/>
      <c r="E25" s="69"/>
      <c r="F25" s="69"/>
      <c r="G25" s="55" t="s">
        <v>56</v>
      </c>
      <c r="H25" s="77" t="s">
        <v>58</v>
      </c>
      <c r="I25" s="78"/>
      <c r="J25" s="131">
        <v>1</v>
      </c>
      <c r="K25" s="77" t="s">
        <v>60</v>
      </c>
      <c r="L25" s="78"/>
      <c r="M25" s="44">
        <v>0</v>
      </c>
      <c r="N25" s="66">
        <f>M25</f>
        <v>0</v>
      </c>
      <c r="O25" s="44">
        <f>M25</f>
        <v>0</v>
      </c>
      <c r="P25" s="68">
        <f>O25</f>
        <v>0</v>
      </c>
      <c r="Q25" s="45">
        <v>1100000000</v>
      </c>
      <c r="R25" s="46"/>
      <c r="S25" s="43">
        <f>R25/Q25</f>
        <v>0</v>
      </c>
      <c r="T25" s="46"/>
      <c r="U25" s="56">
        <f>T25/Q25</f>
        <v>0</v>
      </c>
      <c r="V25" s="64" t="s">
        <v>70</v>
      </c>
      <c r="W25" s="38"/>
    </row>
    <row r="26" spans="1:23" ht="109.5" customHeight="1">
      <c r="A26" s="71"/>
      <c r="B26" s="69"/>
      <c r="C26" s="69"/>
      <c r="D26" s="69"/>
      <c r="E26" s="69"/>
      <c r="F26" s="69"/>
      <c r="G26" s="55" t="s">
        <v>57</v>
      </c>
      <c r="H26" s="77" t="s">
        <v>59</v>
      </c>
      <c r="I26" s="78"/>
      <c r="J26" s="131"/>
      <c r="K26" s="77" t="s">
        <v>61</v>
      </c>
      <c r="L26" s="78"/>
      <c r="M26" s="53">
        <v>1</v>
      </c>
      <c r="N26" s="67">
        <f>M26</f>
        <v>1</v>
      </c>
      <c r="O26" s="44">
        <f>M26</f>
        <v>1</v>
      </c>
      <c r="P26" s="68">
        <f>O26</f>
        <v>1</v>
      </c>
      <c r="Q26" s="45">
        <v>50000000</v>
      </c>
      <c r="R26" s="46">
        <v>35614156</v>
      </c>
      <c r="S26" s="43">
        <f>R26/Q26</f>
        <v>0.71228312</v>
      </c>
      <c r="T26" s="46">
        <v>35614156</v>
      </c>
      <c r="U26" s="56">
        <f>T26/Q26</f>
        <v>0.71228312</v>
      </c>
      <c r="V26" s="64" t="s">
        <v>72</v>
      </c>
      <c r="W26" s="38"/>
    </row>
    <row r="27" spans="2:21" s="21" customFormat="1" ht="30.75" customHeight="1">
      <c r="B27" s="132"/>
      <c r="C27" s="132"/>
      <c r="D27" s="39"/>
      <c r="E27" s="31"/>
      <c r="F27" s="40"/>
      <c r="G27" s="90"/>
      <c r="H27" s="90"/>
      <c r="K27" s="47"/>
      <c r="L27" s="47"/>
      <c r="M27" s="48" t="s">
        <v>3</v>
      </c>
      <c r="N27" s="50">
        <f>AVERAGE(N25:N26)</f>
        <v>0.5</v>
      </c>
      <c r="O27" s="61"/>
      <c r="P27" s="65">
        <f>AVERAGE(P25:P26)</f>
        <v>0.5</v>
      </c>
      <c r="Q27" s="51">
        <f>SUM(Q25:Q26)</f>
        <v>1150000000</v>
      </c>
      <c r="R27" s="62">
        <f>SUM(R25:R26)</f>
        <v>35614156</v>
      </c>
      <c r="S27" s="52">
        <f>R27/Q27</f>
        <v>0.030968831304347827</v>
      </c>
      <c r="T27" s="63">
        <f>SUM(T25:T26)</f>
        <v>35614156</v>
      </c>
      <c r="U27" s="57">
        <f>T27/Q27</f>
        <v>0.030968831304347827</v>
      </c>
    </row>
    <row r="28" spans="2:19" s="21" customFormat="1" ht="30.75" customHeight="1">
      <c r="B28" s="101" t="s">
        <v>35</v>
      </c>
      <c r="C28" s="101"/>
      <c r="D28" s="37">
        <v>1</v>
      </c>
      <c r="F28" s="22" t="s">
        <v>34</v>
      </c>
      <c r="G28" s="75">
        <v>43629</v>
      </c>
      <c r="H28" s="76"/>
      <c r="M28" s="27"/>
      <c r="N28" s="41"/>
      <c r="O28" s="23"/>
      <c r="P28" s="23"/>
      <c r="Q28" s="42"/>
      <c r="R28" s="42"/>
      <c r="S28" s="24"/>
    </row>
    <row r="29" spans="18:19" ht="12.75">
      <c r="R29" s="9"/>
      <c r="S29" s="9"/>
    </row>
    <row r="30" spans="18:19" ht="12.75">
      <c r="R30" s="9"/>
      <c r="S30" s="9"/>
    </row>
    <row r="31" spans="1:22" s="11" customFormat="1" ht="21.75" customHeight="1">
      <c r="A31" s="1"/>
      <c r="B31" s="10"/>
      <c r="C31" s="89" t="s">
        <v>37</v>
      </c>
      <c r="D31" s="89"/>
      <c r="E31" s="89"/>
      <c r="F31" s="89"/>
      <c r="G31" s="89"/>
      <c r="H31" s="89"/>
      <c r="I31" s="89"/>
      <c r="J31" s="89"/>
      <c r="K31" s="89"/>
      <c r="L31" s="89"/>
      <c r="M31" s="80" t="s">
        <v>43</v>
      </c>
      <c r="N31" s="80"/>
      <c r="O31" s="80"/>
      <c r="P31" s="80"/>
      <c r="Q31" s="80"/>
      <c r="R31" s="80"/>
      <c r="S31" s="80"/>
      <c r="T31" s="80"/>
      <c r="U31" s="80"/>
      <c r="V31" s="81"/>
    </row>
    <row r="32" spans="1:22" s="11" customFormat="1" ht="29.25" customHeight="1">
      <c r="A32" s="86" t="s">
        <v>14</v>
      </c>
      <c r="B32" s="87"/>
      <c r="C32" s="89" t="s">
        <v>71</v>
      </c>
      <c r="D32" s="89"/>
      <c r="E32" s="89"/>
      <c r="F32" s="89"/>
      <c r="G32" s="89"/>
      <c r="H32" s="89"/>
      <c r="I32" s="89"/>
      <c r="J32" s="89"/>
      <c r="K32" s="89"/>
      <c r="L32" s="89"/>
      <c r="M32" s="80" t="s">
        <v>75</v>
      </c>
      <c r="N32" s="80"/>
      <c r="O32" s="80"/>
      <c r="P32" s="80"/>
      <c r="Q32" s="80"/>
      <c r="R32" s="80"/>
      <c r="S32" s="80"/>
      <c r="T32" s="80"/>
      <c r="U32" s="80"/>
      <c r="V32" s="81"/>
    </row>
    <row r="33" spans="1:22" ht="29.25" customHeight="1">
      <c r="A33" s="86" t="s">
        <v>13</v>
      </c>
      <c r="B33" s="87"/>
      <c r="C33" s="89"/>
      <c r="D33" s="89"/>
      <c r="E33" s="89"/>
      <c r="F33" s="89"/>
      <c r="G33" s="89"/>
      <c r="H33" s="89"/>
      <c r="I33" s="89"/>
      <c r="J33" s="89"/>
      <c r="K33" s="89"/>
      <c r="L33" s="89"/>
      <c r="M33" s="80"/>
      <c r="N33" s="80"/>
      <c r="O33" s="80"/>
      <c r="P33" s="80"/>
      <c r="Q33" s="80"/>
      <c r="R33" s="80"/>
      <c r="S33" s="80"/>
      <c r="T33" s="80"/>
      <c r="U33" s="80"/>
      <c r="V33" s="81"/>
    </row>
    <row r="34" spans="1:22" ht="29.25" customHeight="1">
      <c r="A34" s="86" t="s">
        <v>15</v>
      </c>
      <c r="B34" s="87"/>
      <c r="C34" s="89" t="s">
        <v>73</v>
      </c>
      <c r="D34" s="89"/>
      <c r="E34" s="89"/>
      <c r="F34" s="89"/>
      <c r="G34" s="89"/>
      <c r="H34" s="89"/>
      <c r="I34" s="89"/>
      <c r="J34" s="89"/>
      <c r="K34" s="89"/>
      <c r="L34" s="89"/>
      <c r="M34" s="80" t="s">
        <v>74</v>
      </c>
      <c r="N34" s="80"/>
      <c r="O34" s="80"/>
      <c r="P34" s="80"/>
      <c r="Q34" s="80"/>
      <c r="R34" s="80"/>
      <c r="S34" s="80"/>
      <c r="T34" s="80"/>
      <c r="U34" s="80"/>
      <c r="V34" s="81"/>
    </row>
    <row r="35" spans="1:22" ht="29.25" customHeight="1">
      <c r="A35" s="86" t="s">
        <v>16</v>
      </c>
      <c r="B35" s="87"/>
      <c r="C35" s="88">
        <v>43861</v>
      </c>
      <c r="D35" s="89"/>
      <c r="E35" s="89"/>
      <c r="F35" s="89"/>
      <c r="G35" s="89"/>
      <c r="H35" s="89"/>
      <c r="I35" s="89"/>
      <c r="J35" s="89"/>
      <c r="K35" s="89"/>
      <c r="L35" s="89"/>
      <c r="M35" s="79">
        <f>+C35</f>
        <v>43861</v>
      </c>
      <c r="N35" s="80"/>
      <c r="O35" s="80"/>
      <c r="P35" s="80"/>
      <c r="Q35" s="80"/>
      <c r="R35" s="80"/>
      <c r="S35" s="80"/>
      <c r="T35" s="80"/>
      <c r="U35" s="80"/>
      <c r="V35" s="81"/>
    </row>
    <row r="48" ht="12.75">
      <c r="K48" s="25"/>
    </row>
  </sheetData>
  <sheetProtection deleteColumns="0" deleteRows="0"/>
  <mergeCells count="66">
    <mergeCell ref="W22:W24"/>
    <mergeCell ref="U22:U24"/>
    <mergeCell ref="K11:L13"/>
    <mergeCell ref="Q11:R13"/>
    <mergeCell ref="O22:P22"/>
    <mergeCell ref="M23:M24"/>
    <mergeCell ref="O23:O24"/>
    <mergeCell ref="V22:V24"/>
    <mergeCell ref="Q22:Q24"/>
    <mergeCell ref="R22:R24"/>
    <mergeCell ref="M33:V33"/>
    <mergeCell ref="A33:B33"/>
    <mergeCell ref="T22:T24"/>
    <mergeCell ref="K25:L25"/>
    <mergeCell ref="P23:P24"/>
    <mergeCell ref="M22:N22"/>
    <mergeCell ref="K26:L26"/>
    <mergeCell ref="J25:J26"/>
    <mergeCell ref="H26:I26"/>
    <mergeCell ref="B27:C27"/>
    <mergeCell ref="D11:G11"/>
    <mergeCell ref="M14:V14"/>
    <mergeCell ref="A16:C18"/>
    <mergeCell ref="D12:G14"/>
    <mergeCell ref="D16:G18"/>
    <mergeCell ref="D19:G21"/>
    <mergeCell ref="A15:C15"/>
    <mergeCell ref="D15:G15"/>
    <mergeCell ref="S4:U4"/>
    <mergeCell ref="M34:V34"/>
    <mergeCell ref="D3:R4"/>
    <mergeCell ref="M11:P11"/>
    <mergeCell ref="A12:C14"/>
    <mergeCell ref="C33:L33"/>
    <mergeCell ref="M31:V31"/>
    <mergeCell ref="N23:N24"/>
    <mergeCell ref="M32:V32"/>
    <mergeCell ref="C32:L32"/>
    <mergeCell ref="G27:H27"/>
    <mergeCell ref="C34:L34"/>
    <mergeCell ref="S1:V1"/>
    <mergeCell ref="S2:V2"/>
    <mergeCell ref="A5:V5"/>
    <mergeCell ref="A1:C4"/>
    <mergeCell ref="D1:R2"/>
    <mergeCell ref="A11:C11"/>
    <mergeCell ref="S3:U3"/>
    <mergeCell ref="B28:C28"/>
    <mergeCell ref="G28:H28"/>
    <mergeCell ref="H25:I25"/>
    <mergeCell ref="M35:V35"/>
    <mergeCell ref="A19:C21"/>
    <mergeCell ref="A32:B32"/>
    <mergeCell ref="C35:L35"/>
    <mergeCell ref="C31:L31"/>
    <mergeCell ref="A35:B35"/>
    <mergeCell ref="A34:B34"/>
    <mergeCell ref="A25:A26"/>
    <mergeCell ref="B25:F26"/>
    <mergeCell ref="S22:S24"/>
    <mergeCell ref="A22:A24"/>
    <mergeCell ref="B22:F24"/>
    <mergeCell ref="G22:G24"/>
    <mergeCell ref="H22:I24"/>
    <mergeCell ref="J22:J24"/>
    <mergeCell ref="K22:L24"/>
  </mergeCells>
  <printOptions horizontalCentered="1" verticalCentered="1"/>
  <pageMargins left="0.1968503937007874" right="0.07874015748031496" top="0.1968503937007874" bottom="0.11811023622047245" header="0" footer="0"/>
  <pageSetup horizontalDpi="600" verticalDpi="600" orientation="landscape" paperSize="121" scale="2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Luis Gabriel Rodriguez Villamizar</cp:lastModifiedBy>
  <cp:lastPrinted>2017-09-19T13:50:20Z</cp:lastPrinted>
  <dcterms:created xsi:type="dcterms:W3CDTF">2009-04-01T16:45:05Z</dcterms:created>
  <dcterms:modified xsi:type="dcterms:W3CDTF">2020-02-07T12:34:07Z</dcterms:modified>
  <cp:category/>
  <cp:version/>
  <cp:contentType/>
  <cp:contentStatus/>
</cp:coreProperties>
</file>