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50" activeTab="0"/>
  </bookViews>
  <sheets>
    <sheet name="POA-1" sheetId="1" r:id="rId1"/>
  </sheets>
  <definedNames/>
  <calcPr fullCalcOnLoad="1"/>
</workbook>
</file>

<file path=xl/comments1.xml><?xml version="1.0" encoding="utf-8"?>
<comments xmlns="http://schemas.openxmlformats.org/spreadsheetml/2006/main">
  <authors>
    <author>Celia Vel?squez</author>
  </authors>
  <commentList>
    <comment ref="M22" authorId="0">
      <text>
        <r>
          <rPr>
            <b/>
            <sz val="9"/>
            <rFont val="Tahoma"/>
            <family val="2"/>
          </rPr>
          <t>Esta casilla corresponde a cada actividad POA según su indicador</t>
        </r>
        <r>
          <rPr>
            <sz val="9"/>
            <rFont val="Tahoma"/>
            <family val="2"/>
          </rPr>
          <t xml:space="preserve">
</t>
        </r>
      </text>
    </comment>
    <comment ref="O22" authorId="0">
      <text>
        <r>
          <rPr>
            <b/>
            <sz val="9"/>
            <rFont val="Tahoma"/>
            <family val="2"/>
          </rPr>
          <t>Esta actividad corresponde al promedio ponderadode todas las actividades POA que cumplen la meta PA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<sst xmlns="http://schemas.openxmlformats.org/spreadsheetml/2006/main" count="96" uniqueCount="88">
  <si>
    <t>PROYECTO:</t>
  </si>
  <si>
    <t>MARZO</t>
  </si>
  <si>
    <t>JUNIO</t>
  </si>
  <si>
    <t>SEPTIEMBRE</t>
  </si>
  <si>
    <t>DICIEMBRE</t>
  </si>
  <si>
    <t>TOTAL</t>
  </si>
  <si>
    <t>PRESUPUESTO</t>
  </si>
  <si>
    <t>VALOR ($)</t>
  </si>
  <si>
    <t>Presupuesto asignado inicialmente</t>
  </si>
  <si>
    <t xml:space="preserve">LINEA ESTRATEGICA DEL PGAR: </t>
  </si>
  <si>
    <t>Adición o ajuste (1):</t>
  </si>
  <si>
    <t>(+ o -)</t>
  </si>
  <si>
    <t>Adición o ajuste (2):</t>
  </si>
  <si>
    <t>Adición o ajuste (3):</t>
  </si>
  <si>
    <t>Adición o ajuste (4):</t>
  </si>
  <si>
    <t>NOMBRE</t>
  </si>
  <si>
    <t>CARGO / ROL</t>
  </si>
  <si>
    <t>FECHA</t>
  </si>
  <si>
    <t>% DE AVANCE FÍSICO ACUMULADO</t>
  </si>
  <si>
    <t>CORPORACIÓN AUTÓNOMA REGIONAL DE BOYACÁ</t>
  </si>
  <si>
    <t>FORMATO DE REGISTRO</t>
  </si>
  <si>
    <t>SISTEMA INTEGRADO DE GESTIÓN DE LA CALIDAD</t>
  </si>
  <si>
    <t>FEV-18</t>
  </si>
  <si>
    <t>Página 1 de 1</t>
  </si>
  <si>
    <t xml:space="preserve">EVALUACIÓN A FIN DE: Marque X </t>
  </si>
  <si>
    <t>RESULTADO DEL INDICADOR A LA FECHA DE CORTE</t>
  </si>
  <si>
    <t>PRESUPUESTO
ACTIVIDAD
($)</t>
  </si>
  <si>
    <t>VALOR COMPROMETIDO ($)
ACTIVIDAD</t>
  </si>
  <si>
    <t>% DE EJECUCIÓN
PRESUPUESTAL</t>
  </si>
  <si>
    <t>PROGRAMA PLAN DE ACCION:</t>
  </si>
  <si>
    <t>RUBRO PRESUPUESTAL</t>
  </si>
  <si>
    <t>Adición o ajuste (5):</t>
  </si>
  <si>
    <t>Adición o ajuste (6):</t>
  </si>
  <si>
    <t>Adición o ajuste (7):</t>
  </si>
  <si>
    <t>Adición o ajuste (8):</t>
  </si>
  <si>
    <t>Adición o ajuste (9):</t>
  </si>
  <si>
    <t>Fecha de la versión</t>
  </si>
  <si>
    <t>Versión POA a evaluar</t>
  </si>
  <si>
    <t>OBSERVACIONES (SEGÚN APLIQUE)</t>
  </si>
  <si>
    <t>ELABORÓ</t>
  </si>
  <si>
    <t>INDICADORES POA DE RENDIMIENTO O GESTION</t>
  </si>
  <si>
    <t xml:space="preserve">METAS MATRIZ ACCIONES OPERATIVAS  PROYECTO PA </t>
  </si>
  <si>
    <t>ACTIVIDADES  POA</t>
  </si>
  <si>
    <t>EVALUACIÓN MISIONAL</t>
  </si>
  <si>
    <t xml:space="preserve">TRIMESTRE EVALUADO </t>
  </si>
  <si>
    <t>APROBO</t>
  </si>
  <si>
    <t>VALOR PAGADO ($)
ACTIVIDAD</t>
  </si>
  <si>
    <t>% DE EJECUCIÓN
SOBRE PAGOS</t>
  </si>
  <si>
    <t>SUBPROGRAMA:</t>
  </si>
  <si>
    <r>
      <rPr>
        <b/>
        <sz val="10"/>
        <rFont val="Arial"/>
        <family val="2"/>
      </rPr>
      <t>FUENTE DE VERIFICACION DE EVIDENCIAS REPORTADAS</t>
    </r>
    <r>
      <rPr>
        <sz val="10"/>
        <rFont val="Arial"/>
        <family val="0"/>
      </rPr>
      <t xml:space="preserve"> 
(Señalar ruta magnetica o fisica de acceso a la evidencia)</t>
    </r>
  </si>
  <si>
    <t>REGISTRO PARA  SEGUIMIENTO PLANES OPERATIVOS - POAS</t>
  </si>
  <si>
    <t>Versión 1</t>
  </si>
  <si>
    <t>x</t>
  </si>
  <si>
    <t>METAS AÑO 2020 POA</t>
  </si>
  <si>
    <t>METAS AÑO 2020P.A.</t>
  </si>
  <si>
    <t>AVANCE METAS POA 2020</t>
  </si>
  <si>
    <t>AVANCE METAS PA 2020</t>
  </si>
  <si>
    <t>04/13/2020</t>
  </si>
  <si>
    <t>LUIS HAIR DUEÑAS</t>
  </si>
  <si>
    <t>Responsable proceso Evaluación Misional</t>
  </si>
  <si>
    <t>AÑO:2020</t>
  </si>
  <si>
    <t>FORTALECIMIENTO DEL SINA PARA LA GESTION AMBIENTAL</t>
  </si>
  <si>
    <t>Fortalecimiento Interno</t>
  </si>
  <si>
    <t>Fortalecimiento Institucional y Sistemas Administrativos de Gestión</t>
  </si>
  <si>
    <t>Fortalecimiento Institucional</t>
  </si>
  <si>
    <t xml:space="preserve">Adelantar transferencias documentales al archivo central y velar por su preservacion y conservacion. </t>
  </si>
  <si>
    <t xml:space="preserve">Verificación y aplicación de los procesos técnicos archivísticos en  las Oficinas Territoriales </t>
  </si>
  <si>
    <t>Desarrollo de actividades priorizadas en el PINAR</t>
  </si>
  <si>
    <t>Equipo contratado para Auditorias municipales transferencias % o Sobretasa predial</t>
  </si>
  <si>
    <t>100% Acciones de fortalecimiento asociativo desarrolladas</t>
  </si>
  <si>
    <t>Adelantar 1 Auditoría externa de seguimiento certificación  SGC</t>
  </si>
  <si>
    <t>Fortalecimiento físico sede administrativa de CORPOBOYACÁ</t>
  </si>
  <si>
    <t>Control de transferencias Municipales</t>
  </si>
  <si>
    <t>Fortalecimiento Asociativo</t>
  </si>
  <si>
    <t>Auditoria externa de seguimiento Sistema de Gestión de Calidad</t>
  </si>
  <si>
    <t>Fortalecimiento físico  Sede Administrativa Central</t>
  </si>
  <si>
    <t>(Número de auditorias realizadas/No. De audirorias programadas)*100</t>
  </si>
  <si>
    <t>(Número de Acciones de fortalecimiento asociativo desarrolladas/No. De actividades programadas)*100</t>
  </si>
  <si>
    <t>(Número de auditorias externas realizadas/No. De auditorias externas programadas)*100</t>
  </si>
  <si>
    <t>(% de avance alcanzado/% de avamce programado)</t>
  </si>
  <si>
    <t>(No. De  transferencias priorizados en el PINAR de CORPOBOYACÁ/No. De transferencias programados)*100</t>
  </si>
  <si>
    <t>(No. De verificaciones y aplicación de procesos tecnicos archivisticos realizadosNo. De verificaciones y aplicaciones  programados)*100</t>
  </si>
  <si>
    <t>GERMAN RODRIGUEZ-DOLLY CAÑON- CARMENZA MEDRANO</t>
  </si>
  <si>
    <t>Profesionales Especializados</t>
  </si>
  <si>
    <t>CPS 2020116</t>
  </si>
  <si>
    <t>La cooperación horizontal se desarrolla de manera normal.</t>
  </si>
  <si>
    <t>Esta actividad se tiene planeada para el último trimestre del año.</t>
  </si>
  <si>
    <t xml:space="preserve">PARA EL PRESENTE PERIODO A REPORTAR NO SE HAN EJECUTADO NINGUNA DE LAS ACTIVIDADES PROGRAMADAS </t>
  </si>
</sst>
</file>

<file path=xl/styles.xml><?xml version="1.0" encoding="utf-8"?>
<styleSheet xmlns="http://schemas.openxmlformats.org/spreadsheetml/2006/main">
  <numFmts count="2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 * #,##0.00_ ;_ * \-#,##0.00_ ;_ * &quot;-&quot;??_ ;_ @_ "/>
    <numFmt numFmtId="181" formatCode="_(* #,##0_);_(* \(#,##0\);_(* &quot;-&quot;??_);_(@_)"/>
    <numFmt numFmtId="182" formatCode="_-[$$-340A]\ * #,##0_-;\-[$$-340A]\ * #,##0_-;_-[$$-340A]\ * &quot;-&quot;_-;_-@_-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Arial Narrow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thin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15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11" fillId="16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175">
    <xf numFmtId="0" fontId="0" fillId="0" borderId="0" xfId="0" applyAlignment="1">
      <alignment/>
    </xf>
    <xf numFmtId="0" fontId="0" fillId="0" borderId="0" xfId="0" applyAlignment="1" applyProtection="1">
      <alignment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Border="1" applyAlignment="1" applyProtection="1">
      <alignment vertical="center"/>
      <protection locked="0"/>
    </xf>
    <xf numFmtId="49" fontId="20" fillId="0" borderId="0" xfId="49" applyNumberFormat="1" applyFont="1" applyBorder="1" applyAlignment="1" applyProtection="1">
      <alignment vertical="center"/>
      <protection locked="0"/>
    </xf>
    <xf numFmtId="49" fontId="20" fillId="0" borderId="0" xfId="49" applyNumberFormat="1" applyFont="1" applyFill="1" applyBorder="1" applyAlignment="1" applyProtection="1">
      <alignment horizontal="center" vertical="center"/>
      <protection locked="0"/>
    </xf>
    <xf numFmtId="49" fontId="0" fillId="0" borderId="10" xfId="49" applyNumberFormat="1" applyFont="1" applyBorder="1" applyAlignment="1" applyProtection="1">
      <alignment horizontal="justify" vertical="top" wrapText="1"/>
      <protection locked="0"/>
    </xf>
    <xf numFmtId="0" fontId="0" fillId="0" borderId="0" xfId="0" applyAlignment="1" applyProtection="1">
      <alignment horizontal="left" vertical="center"/>
      <protection locked="0"/>
    </xf>
    <xf numFmtId="49" fontId="0" fillId="0" borderId="0" xfId="49" applyNumberFormat="1" applyFont="1" applyAlignment="1" applyProtection="1">
      <alignment vertical="center"/>
      <protection locked="0"/>
    </xf>
    <xf numFmtId="3" fontId="0" fillId="0" borderId="0" xfId="0" applyNumberFormat="1" applyAlignment="1" applyProtection="1">
      <alignment vertical="center"/>
      <protection locked="0"/>
    </xf>
    <xf numFmtId="0" fontId="21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horizontal="center" vertical="center"/>
      <protection/>
    </xf>
    <xf numFmtId="0" fontId="19" fillId="17" borderId="10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horizontal="center" vertical="center" wrapText="1"/>
      <protection/>
    </xf>
    <xf numFmtId="0" fontId="19" fillId="0" borderId="10" xfId="0" applyFont="1" applyFill="1" applyBorder="1" applyAlignment="1" applyProtection="1">
      <alignment horizontal="center" vertical="center" wrapText="1"/>
      <protection/>
    </xf>
    <xf numFmtId="0" fontId="19" fillId="0" borderId="10" xfId="0" applyFont="1" applyFill="1" applyBorder="1" applyAlignment="1" applyProtection="1">
      <alignment horizontal="left" vertical="center" wrapText="1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vertical="center"/>
      <protection/>
    </xf>
    <xf numFmtId="3" fontId="0" fillId="0" borderId="0" xfId="0" applyNumberFormat="1" applyFont="1" applyFill="1" applyBorder="1" applyAlignment="1" applyProtection="1">
      <alignment horizontal="right" vertical="center"/>
      <protection/>
    </xf>
    <xf numFmtId="0" fontId="19" fillId="0" borderId="1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3" fontId="0" fillId="0" borderId="0" xfId="0" applyNumberFormat="1" applyFont="1" applyFill="1" applyBorder="1" applyAlignment="1" applyProtection="1">
      <alignment horizontal="left" vertical="center"/>
      <protection/>
    </xf>
    <xf numFmtId="182" fontId="2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19" fillId="16" borderId="11" xfId="0" applyFont="1" applyFill="1" applyBorder="1" applyAlignment="1" applyProtection="1">
      <alignment horizontal="center" vertical="center"/>
      <protection/>
    </xf>
    <xf numFmtId="181" fontId="19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0" xfId="0" applyAlignment="1" applyProtection="1">
      <alignment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justify" vertical="center"/>
      <protection/>
    </xf>
    <xf numFmtId="3" fontId="0" fillId="0" borderId="0" xfId="0" applyNumberFormat="1" applyFill="1" applyBorder="1" applyAlignment="1" applyProtection="1">
      <alignment vertical="center"/>
      <protection/>
    </xf>
    <xf numFmtId="3" fontId="0" fillId="0" borderId="0" xfId="0" applyNumberFormat="1" applyFont="1" applyFill="1" applyBorder="1" applyAlignment="1">
      <alignment horizontal="justify" vertical="center" wrapText="1"/>
    </xf>
    <xf numFmtId="0" fontId="19" fillId="24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Border="1" applyAlignment="1" applyProtection="1">
      <alignment horizontal="right" vertical="center"/>
      <protection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19" fillId="0" borderId="10" xfId="0" applyNumberFormat="1" applyFont="1" applyBorder="1" applyAlignment="1" applyProtection="1">
      <alignment horizontal="center" vertical="center"/>
      <protection locked="0"/>
    </xf>
    <xf numFmtId="181" fontId="0" fillId="0" borderId="10" xfId="0" applyNumberFormat="1" applyBorder="1" applyAlignment="1" applyProtection="1">
      <alignment vertical="center"/>
      <protection locked="0"/>
    </xf>
    <xf numFmtId="0" fontId="27" fillId="0" borderId="10" xfId="0" applyFont="1" applyFill="1" applyBorder="1" applyAlignment="1" applyProtection="1">
      <alignment horizontal="center" vertical="center"/>
      <protection locked="0"/>
    </xf>
    <xf numFmtId="14" fontId="27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/>
    </xf>
    <xf numFmtId="3" fontId="0" fillId="0" borderId="14" xfId="0" applyNumberFormat="1" applyFont="1" applyFill="1" applyBorder="1" applyAlignment="1" applyProtection="1">
      <alignment horizontal="left" vertical="center"/>
      <protection/>
    </xf>
    <xf numFmtId="0" fontId="19" fillId="0" borderId="15" xfId="0" applyFont="1" applyFill="1" applyBorder="1" applyAlignment="1" applyProtection="1">
      <alignment horizontal="left" vertical="center"/>
      <protection/>
    </xf>
    <xf numFmtId="0" fontId="19" fillId="0" borderId="16" xfId="0" applyFont="1" applyFill="1" applyBorder="1" applyAlignment="1" applyProtection="1">
      <alignment horizontal="justify" vertical="center"/>
      <protection/>
    </xf>
    <xf numFmtId="3" fontId="0" fillId="0" borderId="17" xfId="0" applyNumberFormat="1" applyFont="1" applyFill="1" applyBorder="1" applyAlignment="1" applyProtection="1">
      <alignment horizontal="right" vertical="center"/>
      <protection/>
    </xf>
    <xf numFmtId="0" fontId="19" fillId="16" borderId="18" xfId="0" applyFont="1" applyFill="1" applyBorder="1" applyAlignment="1" applyProtection="1">
      <alignment horizontal="center" vertical="center"/>
      <protection/>
    </xf>
    <xf numFmtId="0" fontId="19" fillId="16" borderId="19" xfId="0" applyFont="1" applyFill="1" applyBorder="1" applyAlignment="1" applyProtection="1">
      <alignment horizontal="center" vertical="center"/>
      <protection/>
    </xf>
    <xf numFmtId="170" fontId="0" fillId="0" borderId="20" xfId="51" applyFont="1" applyFill="1" applyBorder="1" applyAlignment="1" applyProtection="1">
      <alignment horizontal="left" vertical="center"/>
      <protection/>
    </xf>
    <xf numFmtId="9" fontId="27" fillId="0" borderId="10" xfId="55" applyFont="1" applyBorder="1" applyAlignment="1" applyProtection="1">
      <alignment horizontal="center" vertical="center" wrapText="1"/>
      <protection locked="0"/>
    </xf>
    <xf numFmtId="9" fontId="27" fillId="0" borderId="10" xfId="0" applyNumberFormat="1" applyFont="1" applyFill="1" applyBorder="1" applyAlignment="1" applyProtection="1">
      <alignment horizontal="center" vertical="center" wrapText="1"/>
      <protection locked="0"/>
    </xf>
    <xf numFmtId="181" fontId="27" fillId="0" borderId="10" xfId="50" applyNumberFormat="1" applyFont="1" applyFill="1" applyBorder="1" applyAlignment="1">
      <alignment horizontal="right" vertical="center" wrapText="1"/>
    </xf>
    <xf numFmtId="9" fontId="27" fillId="0" borderId="10" xfId="49" applyNumberFormat="1" applyFont="1" applyBorder="1" applyAlignment="1" applyProtection="1">
      <alignment horizontal="center" vertical="center" wrapText="1"/>
      <protection/>
    </xf>
    <xf numFmtId="9" fontId="29" fillId="0" borderId="10" xfId="0" applyNumberFormat="1" applyFont="1" applyFill="1" applyBorder="1" applyAlignment="1" applyProtection="1">
      <alignment horizontal="center" vertical="center" wrapText="1"/>
      <protection/>
    </xf>
    <xf numFmtId="0" fontId="28" fillId="0" borderId="13" xfId="0" applyFont="1" applyBorder="1" applyAlignment="1" applyProtection="1">
      <alignment horizontal="center" vertical="center"/>
      <protection locked="0"/>
    </xf>
    <xf numFmtId="0" fontId="19" fillId="16" borderId="21" xfId="0" applyFont="1" applyFill="1" applyBorder="1" applyAlignment="1" applyProtection="1">
      <alignment horizontal="center" vertical="center"/>
      <protection/>
    </xf>
    <xf numFmtId="181" fontId="19" fillId="0" borderId="12" xfId="50" applyNumberFormat="1" applyFont="1" applyFill="1" applyBorder="1" applyAlignment="1" applyProtection="1">
      <alignment horizontal="left" vertical="center" wrapText="1"/>
      <protection/>
    </xf>
    <xf numFmtId="0" fontId="0" fillId="24" borderId="10" xfId="0" applyFont="1" applyFill="1" applyBorder="1" applyAlignment="1">
      <alignment vertical="center" wrapText="1"/>
    </xf>
    <xf numFmtId="1" fontId="0" fillId="0" borderId="10" xfId="0" applyNumberFormat="1" applyFont="1" applyFill="1" applyBorder="1" applyAlignment="1">
      <alignment horizontal="justify" vertical="center" wrapText="1"/>
    </xf>
    <xf numFmtId="0" fontId="0" fillId="0" borderId="10" xfId="0" applyFont="1" applyBorder="1" applyAlignment="1">
      <alignment horizontal="justify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29" fillId="0" borderId="10" xfId="0" applyNumberFormat="1" applyFont="1" applyFill="1" applyBorder="1" applyAlignment="1" applyProtection="1">
      <alignment horizontal="center" vertical="center" wrapText="1"/>
      <protection/>
    </xf>
    <xf numFmtId="168" fontId="27" fillId="0" borderId="10" xfId="52" applyFont="1" applyBorder="1" applyAlignment="1">
      <alignment horizontal="center" vertical="center" wrapText="1"/>
    </xf>
    <xf numFmtId="181" fontId="0" fillId="0" borderId="10" xfId="50" applyNumberFormat="1" applyFont="1" applyFill="1" applyBorder="1" applyAlignment="1">
      <alignment vertical="center" wrapText="1"/>
    </xf>
    <xf numFmtId="9" fontId="27" fillId="0" borderId="10" xfId="55" applyFont="1" applyBorder="1" applyAlignment="1" applyProtection="1">
      <alignment horizontal="center" vertical="center"/>
      <protection locked="0"/>
    </xf>
    <xf numFmtId="49" fontId="0" fillId="0" borderId="10" xfId="49" applyNumberFormat="1" applyFont="1" applyBorder="1" applyAlignment="1" applyProtection="1">
      <alignment horizontal="center" vertical="center" wrapText="1"/>
      <protection locked="0"/>
    </xf>
    <xf numFmtId="49" fontId="33" fillId="0" borderId="10" xfId="49" applyNumberFormat="1" applyFont="1" applyBorder="1" applyAlignment="1" applyProtection="1">
      <alignment horizontal="justify" vertical="top" wrapText="1"/>
      <protection locked="0"/>
    </xf>
    <xf numFmtId="0" fontId="19" fillId="16" borderId="22" xfId="0" applyFont="1" applyFill="1" applyBorder="1" applyAlignment="1" applyProtection="1">
      <alignment horizontal="left" vertical="center" wrapText="1"/>
      <protection/>
    </xf>
    <xf numFmtId="0" fontId="19" fillId="16" borderId="10" xfId="0" applyFont="1" applyFill="1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49" fontId="19" fillId="0" borderId="10" xfId="49" applyNumberFormat="1" applyFont="1" applyBorder="1" applyAlignment="1" applyProtection="1">
      <alignment horizontal="center" vertical="center" wrapText="1"/>
      <protection/>
    </xf>
    <xf numFmtId="0" fontId="19" fillId="0" borderId="23" xfId="0" applyFont="1" applyFill="1" applyBorder="1" applyAlignment="1" applyProtection="1">
      <alignment horizontal="center" vertical="center" wrapText="1"/>
      <protection/>
    </xf>
    <xf numFmtId="0" fontId="19" fillId="0" borderId="24" xfId="0" applyFont="1" applyFill="1" applyBorder="1" applyAlignment="1" applyProtection="1">
      <alignment horizontal="center" vertical="center" wrapText="1"/>
      <protection/>
    </xf>
    <xf numFmtId="0" fontId="19" fillId="0" borderId="25" xfId="0" applyFont="1" applyFill="1" applyBorder="1" applyAlignment="1" applyProtection="1">
      <alignment horizontal="center" vertical="center" wrapText="1"/>
      <protection/>
    </xf>
    <xf numFmtId="0" fontId="19" fillId="0" borderId="26" xfId="0" applyFont="1" applyFill="1" applyBorder="1" applyAlignment="1" applyProtection="1">
      <alignment horizontal="center" vertical="center" wrapText="1"/>
      <protection/>
    </xf>
    <xf numFmtId="0" fontId="19" fillId="0" borderId="27" xfId="0" applyFont="1" applyFill="1" applyBorder="1" applyAlignment="1" applyProtection="1">
      <alignment horizontal="center" vertical="center" wrapText="1"/>
      <protection/>
    </xf>
    <xf numFmtId="0" fontId="19" fillId="0" borderId="28" xfId="0" applyFont="1" applyFill="1" applyBorder="1" applyAlignment="1" applyProtection="1">
      <alignment horizontal="center" vertical="center" wrapText="1"/>
      <protection/>
    </xf>
    <xf numFmtId="0" fontId="24" fillId="0" borderId="10" xfId="0" applyFont="1" applyFill="1" applyBorder="1" applyAlignment="1" applyProtection="1">
      <alignment horizontal="left" vertical="center" wrapText="1"/>
      <protection/>
    </xf>
    <xf numFmtId="49" fontId="20" fillId="0" borderId="0" xfId="49" applyNumberFormat="1" applyFont="1" applyFill="1" applyBorder="1" applyAlignment="1" applyProtection="1">
      <alignment horizontal="center" vertical="center"/>
      <protection locked="0"/>
    </xf>
    <xf numFmtId="0" fontId="19" fillId="16" borderId="29" xfId="0" applyFont="1" applyFill="1" applyBorder="1" applyAlignment="1" applyProtection="1">
      <alignment horizontal="left" vertical="center" wrapText="1"/>
      <protection/>
    </xf>
    <xf numFmtId="0" fontId="19" fillId="16" borderId="16" xfId="0" applyFont="1" applyFill="1" applyBorder="1" applyAlignment="1" applyProtection="1">
      <alignment horizontal="left" vertical="center" wrapText="1"/>
      <protection/>
    </xf>
    <xf numFmtId="49" fontId="19" fillId="0" borderId="10" xfId="49" applyNumberFormat="1" applyFont="1" applyBorder="1" applyAlignment="1" applyProtection="1">
      <alignment horizontal="center" vertical="center" wrapText="1"/>
      <protection locked="0"/>
    </xf>
    <xf numFmtId="1" fontId="19" fillId="0" borderId="30" xfId="49" applyNumberFormat="1" applyFont="1" applyBorder="1" applyAlignment="1" applyProtection="1">
      <alignment horizontal="right" vertical="center"/>
      <protection/>
    </xf>
    <xf numFmtId="1" fontId="19" fillId="0" borderId="31" xfId="49" applyNumberFormat="1" applyFont="1" applyBorder="1" applyAlignment="1" applyProtection="1">
      <alignment horizontal="right" vertical="center"/>
      <protection/>
    </xf>
    <xf numFmtId="0" fontId="19" fillId="0" borderId="0" xfId="0" applyFont="1" applyBorder="1" applyAlignment="1" applyProtection="1">
      <alignment horizontal="right" vertical="center"/>
      <protection/>
    </xf>
    <xf numFmtId="0" fontId="27" fillId="0" borderId="23" xfId="0" applyFont="1" applyFill="1" applyBorder="1" applyAlignment="1">
      <alignment horizontal="left" vertical="center"/>
    </xf>
    <xf numFmtId="0" fontId="27" fillId="0" borderId="32" xfId="0" applyFont="1" applyFill="1" applyBorder="1" applyAlignment="1">
      <alignment horizontal="left" vertical="center"/>
    </xf>
    <xf numFmtId="0" fontId="27" fillId="0" borderId="24" xfId="0" applyFont="1" applyFill="1" applyBorder="1" applyAlignment="1">
      <alignment horizontal="left" vertical="center"/>
    </xf>
    <xf numFmtId="0" fontId="27" fillId="0" borderId="25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 horizontal="left" vertical="center"/>
    </xf>
    <xf numFmtId="0" fontId="27" fillId="0" borderId="26" xfId="0" applyFont="1" applyFill="1" applyBorder="1" applyAlignment="1">
      <alignment horizontal="left" vertical="center"/>
    </xf>
    <xf numFmtId="0" fontId="27" fillId="0" borderId="27" xfId="0" applyFont="1" applyFill="1" applyBorder="1" applyAlignment="1">
      <alignment horizontal="left" vertical="center"/>
    </xf>
    <xf numFmtId="0" fontId="27" fillId="0" borderId="33" xfId="0" applyFont="1" applyFill="1" applyBorder="1" applyAlignment="1">
      <alignment horizontal="left" vertical="center"/>
    </xf>
    <xf numFmtId="0" fontId="27" fillId="0" borderId="28" xfId="0" applyFont="1" applyFill="1" applyBorder="1" applyAlignment="1">
      <alignment horizontal="left" vertical="center"/>
    </xf>
    <xf numFmtId="1" fontId="27" fillId="0" borderId="10" xfId="0" applyNumberFormat="1" applyFont="1" applyFill="1" applyBorder="1" applyAlignment="1">
      <alignment horizontal="left" vertical="center" wrapText="1"/>
    </xf>
    <xf numFmtId="0" fontId="27" fillId="0" borderId="34" xfId="0" applyFont="1" applyFill="1" applyBorder="1" applyAlignment="1">
      <alignment horizontal="left" vertical="center"/>
    </xf>
    <xf numFmtId="0" fontId="27" fillId="0" borderId="35" xfId="0" applyFont="1" applyFill="1" applyBorder="1" applyAlignment="1">
      <alignment horizontal="left" vertical="center"/>
    </xf>
    <xf numFmtId="0" fontId="27" fillId="0" borderId="13" xfId="0" applyFont="1" applyFill="1" applyBorder="1" applyAlignment="1">
      <alignment horizontal="left" vertical="center"/>
    </xf>
    <xf numFmtId="0" fontId="21" fillId="0" borderId="35" xfId="0" applyFont="1" applyBorder="1" applyAlignment="1" applyProtection="1">
      <alignment horizontal="center" vertical="center"/>
      <protection locked="0"/>
    </xf>
    <xf numFmtId="0" fontId="21" fillId="0" borderId="13" xfId="0" applyFont="1" applyBorder="1" applyAlignment="1" applyProtection="1">
      <alignment horizontal="center" vertical="center"/>
      <protection locked="0"/>
    </xf>
    <xf numFmtId="0" fontId="21" fillId="0" borderId="10" xfId="0" applyFont="1" applyBorder="1" applyAlignment="1" applyProtection="1">
      <alignment horizontal="center" vertical="center"/>
      <protection locked="0"/>
    </xf>
    <xf numFmtId="49" fontId="23" fillId="0" borderId="10" xfId="49" applyNumberFormat="1" applyFont="1" applyBorder="1" applyAlignment="1" applyProtection="1">
      <alignment horizontal="center" vertical="center" wrapText="1"/>
      <protection locked="0"/>
    </xf>
    <xf numFmtId="0" fontId="27" fillId="0" borderId="34" xfId="0" applyFont="1" applyFill="1" applyBorder="1" applyAlignment="1" applyProtection="1">
      <alignment horizontal="center" vertical="center"/>
      <protection locked="0"/>
    </xf>
    <xf numFmtId="0" fontId="27" fillId="0" borderId="35" xfId="0" applyFont="1" applyFill="1" applyBorder="1" applyAlignment="1" applyProtection="1">
      <alignment horizontal="center" vertical="center"/>
      <protection locked="0"/>
    </xf>
    <xf numFmtId="0" fontId="27" fillId="0" borderId="13" xfId="0" applyFont="1" applyFill="1" applyBorder="1" applyAlignment="1" applyProtection="1">
      <alignment horizontal="center" vertical="center"/>
      <protection locked="0"/>
    </xf>
    <xf numFmtId="0" fontId="29" fillId="0" borderId="10" xfId="0" applyFont="1" applyBorder="1" applyAlignment="1" applyProtection="1">
      <alignment horizontal="left" vertical="center" wrapText="1"/>
      <protection/>
    </xf>
    <xf numFmtId="0" fontId="29" fillId="0" borderId="10" xfId="55" applyNumberFormat="1" applyFont="1" applyFill="1" applyBorder="1" applyAlignment="1" applyProtection="1">
      <alignment horizontal="center" vertical="center" wrapText="1"/>
      <protection/>
    </xf>
    <xf numFmtId="0" fontId="19" fillId="0" borderId="10" xfId="0" applyFont="1" applyBorder="1" applyAlignment="1" applyProtection="1">
      <alignment horizontal="center" vertical="center" wrapText="1"/>
      <protection/>
    </xf>
    <xf numFmtId="0" fontId="29" fillId="0" borderId="34" xfId="0" applyFont="1" applyBorder="1" applyAlignment="1" applyProtection="1">
      <alignment horizontal="left" vertical="center" wrapText="1"/>
      <protection/>
    </xf>
    <xf numFmtId="0" fontId="29" fillId="0" borderId="35" xfId="0" applyFont="1" applyBorder="1" applyAlignment="1" applyProtection="1">
      <alignment horizontal="left" vertical="center" wrapText="1"/>
      <protection/>
    </xf>
    <xf numFmtId="0" fontId="29" fillId="0" borderId="13" xfId="0" applyFont="1" applyBorder="1" applyAlignment="1" applyProtection="1">
      <alignment horizontal="left" vertical="center" wrapText="1"/>
      <protection/>
    </xf>
    <xf numFmtId="49" fontId="0" fillId="0" borderId="10" xfId="49" applyNumberFormat="1" applyFont="1" applyFill="1" applyBorder="1" applyAlignment="1" applyProtection="1">
      <alignment horizontal="center" vertical="center"/>
      <protection locked="0"/>
    </xf>
    <xf numFmtId="9" fontId="0" fillId="0" borderId="34" xfId="55" applyFont="1" applyBorder="1" applyAlignment="1">
      <alignment horizontal="center" vertical="center" wrapText="1"/>
    </xf>
    <xf numFmtId="9" fontId="0" fillId="0" borderId="13" xfId="55" applyFont="1" applyBorder="1" applyAlignment="1">
      <alignment horizontal="center" vertical="center" wrapText="1"/>
    </xf>
    <xf numFmtId="0" fontId="19" fillId="16" borderId="36" xfId="0" applyFont="1" applyFill="1" applyBorder="1" applyAlignment="1" applyProtection="1">
      <alignment horizontal="left" vertical="center" wrapText="1"/>
      <protection/>
    </xf>
    <xf numFmtId="0" fontId="19" fillId="16" borderId="18" xfId="0" applyFont="1" applyFill="1" applyBorder="1" applyAlignment="1" applyProtection="1">
      <alignment horizontal="left" vertical="center" wrapText="1"/>
      <protection/>
    </xf>
    <xf numFmtId="0" fontId="19" fillId="16" borderId="37" xfId="0" applyFont="1" applyFill="1" applyBorder="1" applyAlignment="1" applyProtection="1">
      <alignment horizontal="left" vertical="center" wrapText="1"/>
      <protection/>
    </xf>
    <xf numFmtId="0" fontId="19" fillId="16" borderId="15" xfId="0" applyFont="1" applyFill="1" applyBorder="1" applyAlignment="1" applyProtection="1">
      <alignment horizontal="left" vertical="center" wrapText="1"/>
      <protection/>
    </xf>
    <xf numFmtId="0" fontId="27" fillId="0" borderId="34" xfId="0" applyFont="1" applyBorder="1" applyAlignment="1" applyProtection="1">
      <alignment horizontal="left" vertical="center"/>
      <protection locked="0"/>
    </xf>
    <xf numFmtId="0" fontId="27" fillId="0" borderId="13" xfId="0" applyFont="1" applyBorder="1" applyAlignment="1" applyProtection="1">
      <alignment horizontal="left" vertical="center"/>
      <protection locked="0"/>
    </xf>
    <xf numFmtId="0" fontId="27" fillId="0" borderId="10" xfId="0" applyFont="1" applyFill="1" applyBorder="1" applyAlignment="1" applyProtection="1">
      <alignment horizontal="center" vertical="center" wrapText="1"/>
      <protection locked="0"/>
    </xf>
    <xf numFmtId="0" fontId="27" fillId="0" borderId="10" xfId="0" applyFont="1" applyFill="1" applyBorder="1" applyAlignment="1" applyProtection="1">
      <alignment horizontal="center" vertical="center"/>
      <protection locked="0"/>
    </xf>
    <xf numFmtId="0" fontId="18" fillId="0" borderId="10" xfId="0" applyFont="1" applyBorder="1" applyAlignment="1" applyProtection="1">
      <alignment horizontal="center" vertical="center"/>
      <protection locked="0"/>
    </xf>
    <xf numFmtId="0" fontId="22" fillId="0" borderId="10" xfId="0" applyFont="1" applyFill="1" applyBorder="1" applyAlignment="1" applyProtection="1">
      <alignment horizontal="center" vertical="center"/>
      <protection locked="0"/>
    </xf>
    <xf numFmtId="0" fontId="28" fillId="25" borderId="10" xfId="0" applyFont="1" applyFill="1" applyBorder="1" applyAlignment="1" applyProtection="1">
      <alignment horizontal="center" vertical="center"/>
      <protection locked="0"/>
    </xf>
    <xf numFmtId="49" fontId="23" fillId="0" borderId="38" xfId="49" applyNumberFormat="1" applyFont="1" applyBorder="1" applyAlignment="1" applyProtection="1">
      <alignment horizontal="center" vertical="center" wrapText="1"/>
      <protection locked="0"/>
    </xf>
    <xf numFmtId="49" fontId="19" fillId="0" borderId="38" xfId="49" applyNumberFormat="1" applyFont="1" applyBorder="1" applyAlignment="1" applyProtection="1">
      <alignment horizontal="center" vertical="center" wrapText="1"/>
      <protection locked="0"/>
    </xf>
    <xf numFmtId="0" fontId="0" fillId="0" borderId="34" xfId="0" applyBorder="1" applyAlignment="1" applyProtection="1">
      <alignment horizontal="left" vertical="center"/>
      <protection/>
    </xf>
    <xf numFmtId="0" fontId="0" fillId="0" borderId="13" xfId="0" applyBorder="1" applyAlignment="1" applyProtection="1">
      <alignment horizontal="left" vertical="center"/>
      <protection/>
    </xf>
    <xf numFmtId="14" fontId="0" fillId="0" borderId="10" xfId="0" applyNumberForma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29" fillId="0" borderId="23" xfId="0" applyFont="1" applyBorder="1" applyAlignment="1" applyProtection="1">
      <alignment horizontal="left" vertical="center" wrapText="1"/>
      <protection/>
    </xf>
    <xf numFmtId="0" fontId="29" fillId="0" borderId="32" xfId="0" applyFont="1" applyBorder="1" applyAlignment="1" applyProtection="1">
      <alignment horizontal="left" vertical="center" wrapText="1"/>
      <protection/>
    </xf>
    <xf numFmtId="0" fontId="29" fillId="0" borderId="24" xfId="0" applyFont="1" applyBorder="1" applyAlignment="1" applyProtection="1">
      <alignment horizontal="left" vertical="center" wrapText="1"/>
      <protection/>
    </xf>
    <xf numFmtId="0" fontId="29" fillId="0" borderId="27" xfId="0" applyFont="1" applyBorder="1" applyAlignment="1" applyProtection="1">
      <alignment horizontal="left" vertical="center" wrapText="1"/>
      <protection/>
    </xf>
    <xf numFmtId="0" fontId="29" fillId="0" borderId="33" xfId="0" applyFont="1" applyBorder="1" applyAlignment="1" applyProtection="1">
      <alignment horizontal="left" vertical="center" wrapText="1"/>
      <protection/>
    </xf>
    <xf numFmtId="0" fontId="29" fillId="0" borderId="28" xfId="0" applyFont="1" applyBorder="1" applyAlignment="1" applyProtection="1">
      <alignment horizontal="left" vertical="center" wrapText="1"/>
      <protection/>
    </xf>
    <xf numFmtId="0" fontId="27" fillId="0" borderId="10" xfId="0" applyFont="1" applyFill="1" applyBorder="1" applyAlignment="1" applyProtection="1">
      <alignment horizontal="justify" vertical="center" wrapText="1"/>
      <protection/>
    </xf>
    <xf numFmtId="1" fontId="27" fillId="0" borderId="10" xfId="0" applyNumberFormat="1" applyFont="1" applyFill="1" applyBorder="1" applyAlignment="1" applyProtection="1">
      <alignment horizontal="justify" vertical="center" wrapText="1"/>
      <protection/>
    </xf>
    <xf numFmtId="1" fontId="27" fillId="0" borderId="15" xfId="0" applyNumberFormat="1" applyFont="1" applyFill="1" applyBorder="1" applyAlignment="1" applyProtection="1">
      <alignment horizontal="justify" vertical="center" wrapText="1"/>
      <protection/>
    </xf>
    <xf numFmtId="0" fontId="19" fillId="0" borderId="10" xfId="0" applyFont="1" applyBorder="1" applyAlignment="1" applyProtection="1">
      <alignment horizontal="center" vertical="center"/>
      <protection/>
    </xf>
    <xf numFmtId="14" fontId="21" fillId="0" borderId="35" xfId="0" applyNumberFormat="1" applyFont="1" applyBorder="1" applyAlignment="1" applyProtection="1">
      <alignment horizontal="center" vertical="center"/>
      <protection locked="0"/>
    </xf>
    <xf numFmtId="14" fontId="21" fillId="0" borderId="10" xfId="0" applyNumberFormat="1" applyFont="1" applyBorder="1" applyAlignment="1" applyProtection="1">
      <alignment horizontal="center" vertical="center"/>
      <protection locked="0"/>
    </xf>
    <xf numFmtId="0" fontId="19" fillId="0" borderId="16" xfId="0" applyFont="1" applyBorder="1" applyAlignment="1" applyProtection="1">
      <alignment horizontal="center" vertical="center"/>
      <protection/>
    </xf>
    <xf numFmtId="0" fontId="19" fillId="0" borderId="16" xfId="0" applyFont="1" applyBorder="1" applyAlignment="1" applyProtection="1">
      <alignment horizontal="center" vertical="center" wrapText="1"/>
      <protection/>
    </xf>
    <xf numFmtId="0" fontId="34" fillId="0" borderId="16" xfId="0" applyFont="1" applyBorder="1" applyAlignment="1" applyProtection="1">
      <alignment horizontal="center" vertical="center" wrapText="1"/>
      <protection/>
    </xf>
    <xf numFmtId="0" fontId="34" fillId="0" borderId="10" xfId="0" applyFont="1" applyBorder="1" applyAlignment="1" applyProtection="1">
      <alignment horizontal="center" vertical="center" wrapText="1"/>
      <protection/>
    </xf>
    <xf numFmtId="0" fontId="19" fillId="0" borderId="25" xfId="0" applyFont="1" applyBorder="1" applyAlignment="1" applyProtection="1">
      <alignment horizontal="center" vertical="center"/>
      <protection/>
    </xf>
    <xf numFmtId="0" fontId="19" fillId="0" borderId="26" xfId="0" applyFont="1" applyBorder="1" applyAlignment="1" applyProtection="1">
      <alignment horizontal="center" vertical="center"/>
      <protection/>
    </xf>
    <xf numFmtId="0" fontId="19" fillId="0" borderId="27" xfId="0" applyFont="1" applyBorder="1" applyAlignment="1" applyProtection="1">
      <alignment horizontal="center" vertical="center"/>
      <protection/>
    </xf>
    <xf numFmtId="0" fontId="19" fillId="0" borderId="28" xfId="0" applyFont="1" applyBorder="1" applyAlignment="1" applyProtection="1">
      <alignment horizontal="center" vertical="center"/>
      <protection/>
    </xf>
    <xf numFmtId="49" fontId="34" fillId="0" borderId="10" xfId="49" applyNumberFormat="1" applyFont="1" applyBorder="1" applyAlignment="1" applyProtection="1">
      <alignment horizontal="center" vertical="center" wrapText="1"/>
      <protection/>
    </xf>
    <xf numFmtId="9" fontId="27" fillId="0" borderId="39" xfId="0" applyNumberFormat="1" applyFont="1" applyFill="1" applyBorder="1" applyAlignment="1" applyProtection="1">
      <alignment horizontal="center" vertical="center" wrapText="1"/>
      <protection locked="0"/>
    </xf>
    <xf numFmtId="9" fontId="27" fillId="0" borderId="16" xfId="0" applyNumberFormat="1" applyFont="1" applyFill="1" applyBorder="1" applyAlignment="1" applyProtection="1">
      <alignment horizontal="center" vertical="center" wrapText="1"/>
      <protection locked="0"/>
    </xf>
    <xf numFmtId="9" fontId="27" fillId="0" borderId="39" xfId="55" applyFont="1" applyBorder="1" applyAlignment="1" applyProtection="1">
      <alignment horizontal="center" vertical="center" wrapText="1"/>
      <protection locked="0"/>
    </xf>
    <xf numFmtId="9" fontId="27" fillId="0" borderId="16" xfId="55" applyFont="1" applyBorder="1" applyAlignment="1" applyProtection="1">
      <alignment horizontal="center" vertical="center" wrapText="1"/>
      <protection locked="0"/>
    </xf>
    <xf numFmtId="9" fontId="35" fillId="0" borderId="34" xfId="55" applyFont="1" applyFill="1" applyBorder="1" applyAlignment="1" applyProtection="1">
      <alignment horizontal="center" vertical="center" wrapText="1"/>
      <protection locked="0"/>
    </xf>
    <xf numFmtId="9" fontId="35" fillId="0" borderId="13" xfId="55" applyFont="1" applyFill="1" applyBorder="1" applyAlignment="1" applyProtection="1">
      <alignment horizontal="center" vertical="center" wrapText="1"/>
      <protection locked="0"/>
    </xf>
    <xf numFmtId="0" fontId="19" fillId="0" borderId="39" xfId="0" applyFont="1" applyBorder="1" applyAlignment="1" applyProtection="1">
      <alignment horizontal="center" vertical="center" wrapText="1"/>
      <protection/>
    </xf>
    <xf numFmtId="0" fontId="19" fillId="0" borderId="38" xfId="0" applyFont="1" applyBorder="1" applyAlignment="1" applyProtection="1">
      <alignment horizontal="center" vertical="center" wrapText="1"/>
      <protection/>
    </xf>
    <xf numFmtId="0" fontId="19" fillId="0" borderId="10" xfId="0" applyFont="1" applyBorder="1" applyAlignment="1" applyProtection="1">
      <alignment horizontal="center" vertical="center" wrapText="1"/>
      <protection locked="0"/>
    </xf>
    <xf numFmtId="9" fontId="35" fillId="24" borderId="34" xfId="0" applyNumberFormat="1" applyFont="1" applyFill="1" applyBorder="1" applyAlignment="1">
      <alignment horizontal="center" vertical="center" wrapText="1"/>
    </xf>
    <xf numFmtId="9" fontId="35" fillId="24" borderId="13" xfId="0" applyNumberFormat="1" applyFont="1" applyFill="1" applyBorder="1" applyAlignment="1">
      <alignment horizontal="center" vertical="center" wrapText="1"/>
    </xf>
    <xf numFmtId="9" fontId="0" fillId="24" borderId="34" xfId="0" applyNumberFormat="1" applyFont="1" applyFill="1" applyBorder="1" applyAlignment="1">
      <alignment horizontal="center" vertical="center" wrapText="1"/>
    </xf>
    <xf numFmtId="9" fontId="0" fillId="24" borderId="13" xfId="0" applyNumberFormat="1" applyFont="1" applyFill="1" applyBorder="1" applyAlignment="1">
      <alignment horizontal="center" vertical="center" wrapText="1"/>
    </xf>
    <xf numFmtId="0" fontId="0" fillId="0" borderId="39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9" fontId="29" fillId="0" borderId="10" xfId="55" applyNumberFormat="1" applyFont="1" applyFill="1" applyBorder="1" applyAlignment="1" applyProtection="1">
      <alignment horizontal="center" vertical="center" wrapText="1"/>
      <protection/>
    </xf>
    <xf numFmtId="0" fontId="29" fillId="0" borderId="39" xfId="0" applyNumberFormat="1" applyFont="1" applyFill="1" applyBorder="1" applyAlignment="1" applyProtection="1">
      <alignment horizontal="center" vertical="center" wrapText="1"/>
      <protection/>
    </xf>
    <xf numFmtId="0" fontId="29" fillId="0" borderId="16" xfId="0" applyNumberFormat="1" applyFont="1" applyFill="1" applyBorder="1" applyAlignment="1" applyProtection="1">
      <alignment horizontal="center" vertical="center" wrapText="1"/>
      <protection/>
    </xf>
    <xf numFmtId="9" fontId="0" fillId="24" borderId="40" xfId="49" applyNumberFormat="1" applyFont="1" applyFill="1" applyBorder="1" applyAlignment="1" applyProtection="1">
      <alignment horizontal="center" vertical="center"/>
      <protection/>
    </xf>
    <xf numFmtId="9" fontId="0" fillId="24" borderId="0" xfId="49" applyNumberFormat="1" applyFont="1" applyFill="1" applyBorder="1" applyAlignment="1" applyProtection="1">
      <alignment horizontal="center" vertical="center"/>
      <protection/>
    </xf>
    <xf numFmtId="9" fontId="0" fillId="24" borderId="41" xfId="50" applyNumberFormat="1" applyFont="1" applyFill="1" applyBorder="1" applyAlignment="1" applyProtection="1">
      <alignment horizontal="center" vertical="center" wrapText="1"/>
      <protection/>
    </xf>
    <xf numFmtId="181" fontId="0" fillId="24" borderId="0" xfId="0" applyNumberFormat="1" applyFill="1" applyAlignment="1" applyProtection="1">
      <alignment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_FORMATO POA" xfId="49"/>
    <cellStyle name="Millares_Libro2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47625</xdr:rowOff>
    </xdr:from>
    <xdr:to>
      <xdr:col>2</xdr:col>
      <xdr:colOff>228600</xdr:colOff>
      <xdr:row>3</xdr:row>
      <xdr:rowOff>209550</xdr:rowOff>
    </xdr:to>
    <xdr:pic>
      <xdr:nvPicPr>
        <xdr:cNvPr id="1" name="1 Imagen" descr="LOGO DOCUMENTO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47625"/>
          <a:ext cx="12477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W51"/>
  <sheetViews>
    <sheetView showGridLines="0" tabSelected="1" zoomScale="60" zoomScaleNormal="60" zoomScalePageLayoutView="0" workbookViewId="0" topLeftCell="K22">
      <selection activeCell="V25" sqref="V25"/>
    </sheetView>
  </sheetViews>
  <sheetFormatPr defaultColWidth="11.421875" defaultRowHeight="12.75"/>
  <cols>
    <col min="1" max="1" width="8.421875" style="1" customWidth="1"/>
    <col min="2" max="2" width="16.57421875" style="1" customWidth="1"/>
    <col min="3" max="4" width="13.140625" style="1" customWidth="1"/>
    <col min="5" max="5" width="17.140625" style="1" customWidth="1"/>
    <col min="6" max="6" width="11.421875" style="1" customWidth="1"/>
    <col min="7" max="7" width="50.00390625" style="8" customWidth="1"/>
    <col min="8" max="8" width="25.140625" style="1" customWidth="1"/>
    <col min="9" max="9" width="21.57421875" style="1" customWidth="1"/>
    <col min="10" max="10" width="28.28125" style="1" customWidth="1"/>
    <col min="11" max="11" width="15.7109375" style="1" customWidth="1"/>
    <col min="12" max="12" width="16.57421875" style="1" customWidth="1"/>
    <col min="13" max="16" width="19.00390625" style="9" customWidth="1"/>
    <col min="17" max="17" width="20.7109375" style="9" customWidth="1"/>
    <col min="18" max="18" width="20.8515625" style="1" customWidth="1"/>
    <col min="19" max="19" width="20.28125" style="1" customWidth="1"/>
    <col min="20" max="20" width="18.57421875" style="1" customWidth="1"/>
    <col min="21" max="21" width="20.8515625" style="1" customWidth="1"/>
    <col min="22" max="22" width="77.00390625" style="1" customWidth="1"/>
    <col min="23" max="23" width="51.140625" style="1" customWidth="1"/>
    <col min="24" max="16384" width="11.421875" style="1" customWidth="1"/>
  </cols>
  <sheetData>
    <row r="1" spans="1:22" ht="30.75" customHeight="1">
      <c r="A1" s="124"/>
      <c r="B1" s="124"/>
      <c r="C1" s="124"/>
      <c r="D1" s="125" t="s">
        <v>19</v>
      </c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1" t="s">
        <v>43</v>
      </c>
      <c r="T1" s="121"/>
      <c r="U1" s="121"/>
      <c r="V1" s="121"/>
    </row>
    <row r="2" spans="1:22" ht="27.75" customHeight="1">
      <c r="A2" s="124"/>
      <c r="B2" s="124"/>
      <c r="C2" s="124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2" t="s">
        <v>20</v>
      </c>
      <c r="T2" s="122"/>
      <c r="U2" s="122"/>
      <c r="V2" s="122"/>
    </row>
    <row r="3" spans="1:22" ht="19.5" customHeight="1">
      <c r="A3" s="124"/>
      <c r="B3" s="124"/>
      <c r="C3" s="124"/>
      <c r="D3" s="125" t="s">
        <v>21</v>
      </c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03" t="s">
        <v>22</v>
      </c>
      <c r="T3" s="104"/>
      <c r="U3" s="105"/>
      <c r="V3" s="38" t="s">
        <v>23</v>
      </c>
    </row>
    <row r="4" spans="1:22" ht="19.5" customHeight="1">
      <c r="A4" s="124"/>
      <c r="B4" s="124"/>
      <c r="C4" s="124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03" t="s">
        <v>51</v>
      </c>
      <c r="T4" s="104"/>
      <c r="U4" s="105"/>
      <c r="V4" s="39">
        <v>43899</v>
      </c>
    </row>
    <row r="5" spans="1:22" ht="31.5" customHeight="1">
      <c r="A5" s="123" t="s">
        <v>50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</row>
    <row r="6" spans="1:22" ht="20.2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9:22" ht="20.25" customHeight="1">
      <c r="I7" s="13"/>
      <c r="J7" s="13"/>
      <c r="K7" s="13"/>
      <c r="L7" s="13"/>
      <c r="M7" s="2"/>
      <c r="N7" s="2"/>
      <c r="O7" s="2"/>
      <c r="P7" s="2"/>
      <c r="Q7" s="2"/>
      <c r="R7" s="2"/>
      <c r="S7" s="2"/>
      <c r="T7" s="2"/>
      <c r="U7" s="2"/>
      <c r="V7" s="2"/>
    </row>
    <row r="8" spans="9:21" ht="16.5" customHeight="1">
      <c r="I8" s="15"/>
      <c r="J8" s="15"/>
      <c r="K8" s="15"/>
      <c r="L8" s="15"/>
      <c r="M8" s="3"/>
      <c r="N8" s="3"/>
      <c r="O8" s="3"/>
      <c r="P8" s="3"/>
      <c r="Q8" s="3"/>
      <c r="R8" s="3"/>
      <c r="S8" s="3"/>
      <c r="T8" s="3"/>
      <c r="U8" s="3"/>
    </row>
    <row r="9" spans="9:21" ht="44.25" customHeight="1">
      <c r="I9" s="15"/>
      <c r="J9" s="15"/>
      <c r="K9" s="15"/>
      <c r="L9" s="15"/>
      <c r="M9" s="3"/>
      <c r="N9" s="3"/>
      <c r="O9" s="3"/>
      <c r="P9" s="3"/>
      <c r="Q9" s="3"/>
      <c r="R9" s="3"/>
      <c r="S9" s="3"/>
      <c r="T9" s="3"/>
      <c r="U9" s="3"/>
    </row>
    <row r="10" spans="1:21" ht="9" customHeight="1" thickBot="1">
      <c r="A10" s="40"/>
      <c r="B10" s="19"/>
      <c r="C10" s="19"/>
      <c r="D10" s="19"/>
      <c r="E10" s="19"/>
      <c r="F10" s="19"/>
      <c r="G10" s="18"/>
      <c r="H10" s="19"/>
      <c r="I10" s="19"/>
      <c r="J10" s="19"/>
      <c r="K10" s="19"/>
      <c r="L10" s="19"/>
      <c r="M10" s="5"/>
      <c r="N10" s="5"/>
      <c r="O10" s="5"/>
      <c r="P10" s="5"/>
      <c r="Q10" s="5"/>
      <c r="R10" s="4"/>
      <c r="S10" s="4"/>
      <c r="T10" s="4"/>
      <c r="U10" s="4"/>
    </row>
    <row r="11" spans="1:22" ht="36" customHeight="1" thickBot="1">
      <c r="A11" s="115" t="s">
        <v>9</v>
      </c>
      <c r="B11" s="116"/>
      <c r="C11" s="116"/>
      <c r="D11" s="96" t="s">
        <v>61</v>
      </c>
      <c r="E11" s="97"/>
      <c r="F11" s="97"/>
      <c r="G11" s="98"/>
      <c r="H11" s="45" t="s">
        <v>6</v>
      </c>
      <c r="I11" s="46" t="s">
        <v>7</v>
      </c>
      <c r="J11" s="33"/>
      <c r="K11" s="72" t="s">
        <v>24</v>
      </c>
      <c r="L11" s="73"/>
      <c r="M11" s="141" t="s">
        <v>44</v>
      </c>
      <c r="N11" s="141"/>
      <c r="O11" s="141"/>
      <c r="P11" s="141"/>
      <c r="Q11" s="78" t="s">
        <v>60</v>
      </c>
      <c r="R11" s="78"/>
      <c r="S11" s="35"/>
      <c r="T11" s="35"/>
      <c r="U11" s="35"/>
      <c r="V11" s="35"/>
    </row>
    <row r="12" spans="1:22" ht="27.75" customHeight="1">
      <c r="A12" s="80" t="s">
        <v>29</v>
      </c>
      <c r="B12" s="81"/>
      <c r="C12" s="81"/>
      <c r="D12" s="86" t="s">
        <v>62</v>
      </c>
      <c r="E12" s="87"/>
      <c r="F12" s="87"/>
      <c r="G12" s="88"/>
      <c r="H12" s="43" t="s">
        <v>8</v>
      </c>
      <c r="I12" s="44">
        <v>310000000</v>
      </c>
      <c r="J12" s="20"/>
      <c r="K12" s="74"/>
      <c r="L12" s="75"/>
      <c r="M12" s="14" t="s">
        <v>1</v>
      </c>
      <c r="N12" s="14" t="s">
        <v>2</v>
      </c>
      <c r="O12" s="14" t="s">
        <v>3</v>
      </c>
      <c r="P12" s="14" t="s">
        <v>4</v>
      </c>
      <c r="Q12" s="78"/>
      <c r="R12" s="78"/>
      <c r="S12" s="6"/>
      <c r="T12" s="6"/>
      <c r="U12" s="6"/>
      <c r="V12" s="6"/>
    </row>
    <row r="13" spans="1:22" ht="15.75" customHeight="1">
      <c r="A13" s="67"/>
      <c r="B13" s="68"/>
      <c r="C13" s="68"/>
      <c r="D13" s="89"/>
      <c r="E13" s="90"/>
      <c r="F13" s="90"/>
      <c r="G13" s="91"/>
      <c r="H13" s="21" t="s">
        <v>10</v>
      </c>
      <c r="I13" s="41" t="s">
        <v>11</v>
      </c>
      <c r="J13" s="20"/>
      <c r="K13" s="76"/>
      <c r="L13" s="77"/>
      <c r="M13" s="16" t="s">
        <v>52</v>
      </c>
      <c r="N13" s="16"/>
      <c r="O13" s="16"/>
      <c r="P13" s="17"/>
      <c r="Q13" s="78"/>
      <c r="R13" s="78"/>
      <c r="S13" s="6"/>
      <c r="T13" s="6"/>
      <c r="U13" s="6"/>
      <c r="V13" s="6"/>
    </row>
    <row r="14" spans="1:22" ht="0.75" customHeight="1">
      <c r="A14" s="67"/>
      <c r="B14" s="68"/>
      <c r="C14" s="68"/>
      <c r="D14" s="92"/>
      <c r="E14" s="93"/>
      <c r="F14" s="93"/>
      <c r="G14" s="94"/>
      <c r="H14" s="21" t="s">
        <v>12</v>
      </c>
      <c r="I14" s="41" t="s">
        <v>11</v>
      </c>
      <c r="J14" s="23"/>
      <c r="K14" s="22"/>
      <c r="L14" s="24"/>
      <c r="M14" s="79"/>
      <c r="N14" s="79"/>
      <c r="O14" s="79"/>
      <c r="P14" s="79"/>
      <c r="Q14" s="79"/>
      <c r="R14" s="79"/>
      <c r="S14" s="79"/>
      <c r="T14" s="79"/>
      <c r="U14" s="79"/>
      <c r="V14" s="79"/>
    </row>
    <row r="15" spans="1:22" ht="37.5" customHeight="1">
      <c r="A15" s="67" t="s">
        <v>48</v>
      </c>
      <c r="B15" s="68"/>
      <c r="C15" s="68"/>
      <c r="D15" s="95" t="s">
        <v>63</v>
      </c>
      <c r="E15" s="95"/>
      <c r="F15" s="95"/>
      <c r="G15" s="95"/>
      <c r="H15" s="21" t="s">
        <v>13</v>
      </c>
      <c r="I15" s="41"/>
      <c r="J15" s="23"/>
      <c r="K15" s="22"/>
      <c r="L15" s="24"/>
      <c r="M15" s="6"/>
      <c r="N15" s="6"/>
      <c r="O15" s="6"/>
      <c r="P15" s="6"/>
      <c r="Q15" s="6"/>
      <c r="R15" s="6"/>
      <c r="S15" s="6"/>
      <c r="T15" s="6"/>
      <c r="U15" s="6"/>
      <c r="V15" s="6"/>
    </row>
    <row r="16" spans="1:22" ht="15.75" customHeight="1">
      <c r="A16" s="67" t="s">
        <v>0</v>
      </c>
      <c r="B16" s="68"/>
      <c r="C16" s="68"/>
      <c r="D16" s="138" t="s">
        <v>64</v>
      </c>
      <c r="E16" s="138"/>
      <c r="F16" s="138"/>
      <c r="G16" s="138"/>
      <c r="H16" s="21" t="s">
        <v>14</v>
      </c>
      <c r="I16" s="41" t="s">
        <v>11</v>
      </c>
      <c r="J16" s="23"/>
      <c r="K16" s="22"/>
      <c r="L16" s="24"/>
      <c r="M16" s="6"/>
      <c r="N16" s="6"/>
      <c r="O16" s="6"/>
      <c r="P16" s="6"/>
      <c r="Q16" s="6"/>
      <c r="R16" s="6"/>
      <c r="S16" s="6"/>
      <c r="T16" s="6"/>
      <c r="U16" s="6"/>
      <c r="V16" s="6"/>
    </row>
    <row r="17" spans="1:22" ht="15.75" customHeight="1">
      <c r="A17" s="67"/>
      <c r="B17" s="68"/>
      <c r="C17" s="68"/>
      <c r="D17" s="138"/>
      <c r="E17" s="138"/>
      <c r="F17" s="138"/>
      <c r="G17" s="138"/>
      <c r="H17" s="21" t="s">
        <v>31</v>
      </c>
      <c r="I17" s="41" t="s">
        <v>11</v>
      </c>
      <c r="J17" s="23"/>
      <c r="K17" s="22"/>
      <c r="L17" s="24"/>
      <c r="M17" s="6"/>
      <c r="N17" s="6"/>
      <c r="O17" s="6"/>
      <c r="P17" s="6"/>
      <c r="Q17" s="6"/>
      <c r="R17" s="6"/>
      <c r="S17" s="6"/>
      <c r="T17" s="6"/>
      <c r="U17" s="6"/>
      <c r="V17" s="6"/>
    </row>
    <row r="18" spans="1:22" ht="15.75" customHeight="1">
      <c r="A18" s="67"/>
      <c r="B18" s="68"/>
      <c r="C18" s="68"/>
      <c r="D18" s="138"/>
      <c r="E18" s="138"/>
      <c r="F18" s="138"/>
      <c r="G18" s="138"/>
      <c r="H18" s="21" t="s">
        <v>32</v>
      </c>
      <c r="I18" s="41" t="s">
        <v>11</v>
      </c>
      <c r="J18" s="23"/>
      <c r="K18" s="22"/>
      <c r="L18" s="24"/>
      <c r="M18" s="6"/>
      <c r="N18" s="6"/>
      <c r="O18" s="6"/>
      <c r="P18" s="6"/>
      <c r="Q18" s="6"/>
      <c r="R18" s="6"/>
      <c r="S18" s="6"/>
      <c r="T18" s="6"/>
      <c r="U18" s="6"/>
      <c r="V18" s="6"/>
    </row>
    <row r="19" spans="1:22" ht="15.75" customHeight="1">
      <c r="A19" s="67" t="s">
        <v>30</v>
      </c>
      <c r="B19" s="68"/>
      <c r="C19" s="68"/>
      <c r="D19" s="139">
        <v>32990900020101</v>
      </c>
      <c r="E19" s="139"/>
      <c r="F19" s="139"/>
      <c r="G19" s="139"/>
      <c r="H19" s="21" t="s">
        <v>33</v>
      </c>
      <c r="I19" s="41" t="s">
        <v>11</v>
      </c>
      <c r="J19" s="23"/>
      <c r="K19" s="22"/>
      <c r="L19" s="24"/>
      <c r="M19" s="6"/>
      <c r="N19" s="6"/>
      <c r="O19" s="6"/>
      <c r="P19" s="6"/>
      <c r="Q19" s="6"/>
      <c r="R19" s="6"/>
      <c r="S19" s="6"/>
      <c r="T19" s="6"/>
      <c r="U19" s="6"/>
      <c r="V19" s="6"/>
    </row>
    <row r="20" spans="1:22" ht="15.75" customHeight="1">
      <c r="A20" s="67"/>
      <c r="B20" s="68"/>
      <c r="C20" s="68"/>
      <c r="D20" s="139"/>
      <c r="E20" s="139"/>
      <c r="F20" s="139"/>
      <c r="G20" s="139"/>
      <c r="H20" s="21" t="s">
        <v>34</v>
      </c>
      <c r="I20" s="41" t="s">
        <v>11</v>
      </c>
      <c r="J20" s="23"/>
      <c r="K20" s="22"/>
      <c r="L20" s="24"/>
      <c r="M20" s="6"/>
      <c r="N20" s="6"/>
      <c r="O20" s="6"/>
      <c r="P20" s="6"/>
      <c r="Q20" s="6"/>
      <c r="R20" s="6"/>
      <c r="S20" s="6"/>
      <c r="T20" s="6"/>
      <c r="U20" s="6"/>
      <c r="V20" s="6"/>
    </row>
    <row r="21" spans="1:22" ht="15.75" customHeight="1" thickBot="1">
      <c r="A21" s="117"/>
      <c r="B21" s="118"/>
      <c r="C21" s="118"/>
      <c r="D21" s="140"/>
      <c r="E21" s="140"/>
      <c r="F21" s="140"/>
      <c r="G21" s="140"/>
      <c r="H21" s="42" t="s">
        <v>35</v>
      </c>
      <c r="I21" s="47">
        <v>310000000</v>
      </c>
      <c r="J21" s="23"/>
      <c r="K21" s="22"/>
      <c r="L21" s="24"/>
      <c r="M21" s="6"/>
      <c r="N21" s="6"/>
      <c r="O21" s="6"/>
      <c r="P21" s="6"/>
      <c r="Q21" s="6"/>
      <c r="R21" s="6"/>
      <c r="S21" s="6"/>
      <c r="T21" s="6"/>
      <c r="U21" s="6"/>
      <c r="V21" s="6"/>
    </row>
    <row r="22" spans="1:23" ht="30.75" customHeight="1">
      <c r="A22" s="144">
        <v>0</v>
      </c>
      <c r="B22" s="145" t="s">
        <v>41</v>
      </c>
      <c r="C22" s="145"/>
      <c r="D22" s="145"/>
      <c r="E22" s="145"/>
      <c r="F22" s="145"/>
      <c r="G22" s="146" t="s">
        <v>42</v>
      </c>
      <c r="H22" s="148" t="s">
        <v>53</v>
      </c>
      <c r="I22" s="149"/>
      <c r="J22" s="152" t="s">
        <v>54</v>
      </c>
      <c r="K22" s="108" t="s">
        <v>40</v>
      </c>
      <c r="L22" s="108"/>
      <c r="M22" s="112" t="s">
        <v>55</v>
      </c>
      <c r="N22" s="112"/>
      <c r="O22" s="112" t="s">
        <v>56</v>
      </c>
      <c r="P22" s="112"/>
      <c r="Q22" s="159" t="s">
        <v>26</v>
      </c>
      <c r="R22" s="161" t="s">
        <v>27</v>
      </c>
      <c r="S22" s="71" t="s">
        <v>28</v>
      </c>
      <c r="T22" s="161" t="s">
        <v>46</v>
      </c>
      <c r="U22" s="71" t="s">
        <v>47</v>
      </c>
      <c r="V22" s="82" t="s">
        <v>38</v>
      </c>
      <c r="W22" s="69" t="s">
        <v>49</v>
      </c>
    </row>
    <row r="23" spans="1:23" ht="12.75" customHeight="1">
      <c r="A23" s="141"/>
      <c r="B23" s="108"/>
      <c r="C23" s="108"/>
      <c r="D23" s="108"/>
      <c r="E23" s="108"/>
      <c r="F23" s="108"/>
      <c r="G23" s="147"/>
      <c r="H23" s="148"/>
      <c r="I23" s="149"/>
      <c r="J23" s="152"/>
      <c r="K23" s="108"/>
      <c r="L23" s="108"/>
      <c r="M23" s="102" t="s">
        <v>25</v>
      </c>
      <c r="N23" s="82" t="s">
        <v>18</v>
      </c>
      <c r="O23" s="126" t="s">
        <v>25</v>
      </c>
      <c r="P23" s="127" t="s">
        <v>18</v>
      </c>
      <c r="Q23" s="160"/>
      <c r="R23" s="161"/>
      <c r="S23" s="71"/>
      <c r="T23" s="161"/>
      <c r="U23" s="71"/>
      <c r="V23" s="82"/>
      <c r="W23" s="70"/>
    </row>
    <row r="24" spans="1:23" ht="30.75" customHeight="1">
      <c r="A24" s="141"/>
      <c r="B24" s="108"/>
      <c r="C24" s="108"/>
      <c r="D24" s="108"/>
      <c r="E24" s="108"/>
      <c r="F24" s="108"/>
      <c r="G24" s="147"/>
      <c r="H24" s="150"/>
      <c r="I24" s="151"/>
      <c r="J24" s="152"/>
      <c r="K24" s="108"/>
      <c r="L24" s="108"/>
      <c r="M24" s="102"/>
      <c r="N24" s="82"/>
      <c r="O24" s="126"/>
      <c r="P24" s="127"/>
      <c r="Q24" s="145"/>
      <c r="R24" s="161"/>
      <c r="S24" s="71"/>
      <c r="T24" s="161"/>
      <c r="U24" s="71"/>
      <c r="V24" s="82"/>
      <c r="W24" s="70"/>
    </row>
    <row r="25" spans="1:23" ht="78.75" customHeight="1">
      <c r="A25" s="25">
        <v>1</v>
      </c>
      <c r="B25" s="106" t="s">
        <v>72</v>
      </c>
      <c r="C25" s="106"/>
      <c r="D25" s="106"/>
      <c r="E25" s="106"/>
      <c r="F25" s="106"/>
      <c r="G25" s="57" t="s">
        <v>68</v>
      </c>
      <c r="H25" s="107">
        <v>1</v>
      </c>
      <c r="I25" s="107"/>
      <c r="J25" s="61">
        <v>1</v>
      </c>
      <c r="K25" s="113" t="s">
        <v>76</v>
      </c>
      <c r="L25" s="114"/>
      <c r="M25" s="48">
        <v>0</v>
      </c>
      <c r="N25" s="48">
        <f aca="true" t="shared" si="0" ref="N25:N30">M25/H25</f>
        <v>0</v>
      </c>
      <c r="O25" s="49">
        <f>M25</f>
        <v>0</v>
      </c>
      <c r="P25" s="48">
        <f>O25/J25</f>
        <v>0</v>
      </c>
      <c r="Q25" s="62">
        <v>80266788</v>
      </c>
      <c r="R25" s="50">
        <v>64213429</v>
      </c>
      <c r="S25" s="51">
        <f aca="true" t="shared" si="1" ref="S25:S31">R25/Q25</f>
        <v>0.7999999825581658</v>
      </c>
      <c r="T25" s="53">
        <v>0</v>
      </c>
      <c r="U25" s="36">
        <f aca="true" t="shared" si="2" ref="U25:U30">T25/Q25</f>
        <v>0</v>
      </c>
      <c r="V25" s="66"/>
      <c r="W25" s="37" t="s">
        <v>84</v>
      </c>
    </row>
    <row r="26" spans="1:23" ht="78.75" customHeight="1">
      <c r="A26" s="25">
        <v>2</v>
      </c>
      <c r="B26" s="109" t="s">
        <v>73</v>
      </c>
      <c r="C26" s="110"/>
      <c r="D26" s="110"/>
      <c r="E26" s="110"/>
      <c r="F26" s="111"/>
      <c r="G26" s="58" t="s">
        <v>69</v>
      </c>
      <c r="H26" s="107">
        <v>1</v>
      </c>
      <c r="I26" s="107"/>
      <c r="J26" s="61">
        <v>1</v>
      </c>
      <c r="K26" s="113" t="s">
        <v>77</v>
      </c>
      <c r="L26" s="114"/>
      <c r="M26" s="48">
        <v>0.25</v>
      </c>
      <c r="N26" s="48">
        <f t="shared" si="0"/>
        <v>0.25</v>
      </c>
      <c r="O26" s="49">
        <f>M26</f>
        <v>0.25</v>
      </c>
      <c r="P26" s="48">
        <f>O26/J26</f>
        <v>0.25</v>
      </c>
      <c r="Q26" s="62">
        <v>37549600</v>
      </c>
      <c r="R26" s="50">
        <v>37313968</v>
      </c>
      <c r="S26" s="51">
        <f t="shared" si="1"/>
        <v>0.9937247800242879</v>
      </c>
      <c r="T26" s="50">
        <v>37313968</v>
      </c>
      <c r="U26" s="64">
        <f t="shared" si="2"/>
        <v>0.9937247800242879</v>
      </c>
      <c r="V26" s="7" t="s">
        <v>85</v>
      </c>
      <c r="W26" s="37"/>
    </row>
    <row r="27" spans="1:23" ht="78.75" customHeight="1">
      <c r="A27" s="25">
        <v>3</v>
      </c>
      <c r="B27" s="109" t="s">
        <v>74</v>
      </c>
      <c r="C27" s="110"/>
      <c r="D27" s="110"/>
      <c r="E27" s="110"/>
      <c r="F27" s="111"/>
      <c r="G27" s="59" t="s">
        <v>70</v>
      </c>
      <c r="H27" s="107">
        <v>1</v>
      </c>
      <c r="I27" s="107"/>
      <c r="J27" s="61">
        <v>1</v>
      </c>
      <c r="K27" s="113" t="s">
        <v>78</v>
      </c>
      <c r="L27" s="114"/>
      <c r="M27" s="48">
        <v>0</v>
      </c>
      <c r="N27" s="48">
        <f t="shared" si="0"/>
        <v>0</v>
      </c>
      <c r="O27" s="49">
        <f>M27</f>
        <v>0</v>
      </c>
      <c r="P27" s="48">
        <f>O27/J27</f>
        <v>0</v>
      </c>
      <c r="Q27" s="63">
        <v>9236800</v>
      </c>
      <c r="R27" s="50">
        <v>0</v>
      </c>
      <c r="S27" s="51">
        <f t="shared" si="1"/>
        <v>0</v>
      </c>
      <c r="T27" s="53">
        <v>0</v>
      </c>
      <c r="U27" s="64">
        <f t="shared" si="2"/>
        <v>0</v>
      </c>
      <c r="V27" s="7" t="s">
        <v>86</v>
      </c>
      <c r="W27" s="37"/>
    </row>
    <row r="28" spans="1:23" ht="78.75" customHeight="1">
      <c r="A28" s="25">
        <v>4</v>
      </c>
      <c r="B28" s="109" t="s">
        <v>75</v>
      </c>
      <c r="C28" s="110"/>
      <c r="D28" s="110"/>
      <c r="E28" s="110"/>
      <c r="F28" s="111"/>
      <c r="G28" s="60" t="s">
        <v>71</v>
      </c>
      <c r="H28" s="168">
        <v>0.5</v>
      </c>
      <c r="I28" s="107"/>
      <c r="J28" s="52">
        <v>0.5</v>
      </c>
      <c r="K28" s="157" t="s">
        <v>79</v>
      </c>
      <c r="L28" s="158"/>
      <c r="M28" s="48">
        <v>0</v>
      </c>
      <c r="N28" s="48">
        <f t="shared" si="0"/>
        <v>0</v>
      </c>
      <c r="O28" s="49">
        <f>M28</f>
        <v>0</v>
      </c>
      <c r="P28" s="48">
        <f>O28/J28</f>
        <v>0</v>
      </c>
      <c r="Q28" s="63">
        <v>117950262</v>
      </c>
      <c r="R28" s="50">
        <v>0</v>
      </c>
      <c r="S28" s="51">
        <f t="shared" si="1"/>
        <v>0</v>
      </c>
      <c r="T28" s="53">
        <v>0</v>
      </c>
      <c r="U28" s="64">
        <f t="shared" si="2"/>
        <v>0</v>
      </c>
      <c r="V28" s="65" t="s">
        <v>87</v>
      </c>
      <c r="W28" s="37"/>
    </row>
    <row r="29" spans="1:23" ht="78.75" customHeight="1">
      <c r="A29" s="166">
        <v>5</v>
      </c>
      <c r="B29" s="132" t="s">
        <v>67</v>
      </c>
      <c r="C29" s="133"/>
      <c r="D29" s="133"/>
      <c r="E29" s="133"/>
      <c r="F29" s="134"/>
      <c r="G29" s="56" t="s">
        <v>65</v>
      </c>
      <c r="H29" s="168">
        <v>1</v>
      </c>
      <c r="I29" s="107"/>
      <c r="J29" s="169">
        <v>2</v>
      </c>
      <c r="K29" s="162" t="s">
        <v>80</v>
      </c>
      <c r="L29" s="163"/>
      <c r="M29" s="48"/>
      <c r="N29" s="48">
        <f t="shared" si="0"/>
        <v>0</v>
      </c>
      <c r="O29" s="153">
        <f>AVERAGE(N29:N30)</f>
        <v>0</v>
      </c>
      <c r="P29" s="155">
        <f>+O29</f>
        <v>0</v>
      </c>
      <c r="Q29" s="63">
        <v>63055918.8</v>
      </c>
      <c r="R29" s="50"/>
      <c r="S29" s="51">
        <f t="shared" si="1"/>
        <v>0</v>
      </c>
      <c r="T29" s="53"/>
      <c r="U29" s="64">
        <f t="shared" si="2"/>
        <v>0</v>
      </c>
      <c r="V29" s="66"/>
      <c r="W29" s="37"/>
    </row>
    <row r="30" spans="1:23" ht="78.75" customHeight="1">
      <c r="A30" s="167"/>
      <c r="B30" s="135"/>
      <c r="C30" s="136"/>
      <c r="D30" s="136"/>
      <c r="E30" s="136"/>
      <c r="F30" s="137"/>
      <c r="G30" s="56" t="s">
        <v>66</v>
      </c>
      <c r="H30" s="168">
        <v>1</v>
      </c>
      <c r="I30" s="107"/>
      <c r="J30" s="170"/>
      <c r="K30" s="164" t="s">
        <v>81</v>
      </c>
      <c r="L30" s="165"/>
      <c r="M30" s="48"/>
      <c r="N30" s="48">
        <f t="shared" si="0"/>
        <v>0</v>
      </c>
      <c r="O30" s="154"/>
      <c r="P30" s="156"/>
      <c r="Q30" s="63">
        <v>1940631.6</v>
      </c>
      <c r="R30" s="50"/>
      <c r="S30" s="51">
        <f t="shared" si="1"/>
        <v>0</v>
      </c>
      <c r="T30" s="53"/>
      <c r="U30" s="64">
        <f t="shared" si="2"/>
        <v>0</v>
      </c>
      <c r="V30" s="66"/>
      <c r="W30" s="37"/>
    </row>
    <row r="31" spans="1:21" s="28" customFormat="1" ht="24.75" customHeight="1" thickBot="1">
      <c r="A31" s="85" t="s">
        <v>5</v>
      </c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54"/>
      <c r="O31" s="26"/>
      <c r="P31" s="26"/>
      <c r="Q31" s="27">
        <f>SUM(Q25:Q30)</f>
        <v>310000000.40000004</v>
      </c>
      <c r="R31" s="55">
        <f>SUM(R25:R30)</f>
        <v>101527397</v>
      </c>
      <c r="S31" s="173">
        <f t="shared" si="1"/>
        <v>0.3275077318354739</v>
      </c>
      <c r="T31" s="174">
        <f>+T25+T26+T27+T28+T29+T30</f>
        <v>37313968</v>
      </c>
      <c r="U31" s="173">
        <f>T31/R31</f>
        <v>0.36752609741388326</v>
      </c>
    </row>
    <row r="32" spans="2:19" s="28" customFormat="1" ht="30.75" customHeight="1" thickBot="1">
      <c r="B32" s="128" t="s">
        <v>37</v>
      </c>
      <c r="C32" s="129"/>
      <c r="D32" s="29">
        <v>0</v>
      </c>
      <c r="F32" s="30" t="s">
        <v>36</v>
      </c>
      <c r="G32" s="130">
        <v>43799</v>
      </c>
      <c r="H32" s="131"/>
      <c r="M32" s="34"/>
      <c r="N32" s="171">
        <f>AVERAGE(N25:N30)</f>
        <v>0.041666666666666664</v>
      </c>
      <c r="O32" s="172"/>
      <c r="P32" s="171">
        <f>AVERAGE(P25:P30)</f>
        <v>0.05</v>
      </c>
      <c r="Q32" s="83"/>
      <c r="R32" s="84"/>
      <c r="S32" s="31"/>
    </row>
    <row r="33" spans="18:19" ht="12.75">
      <c r="R33" s="10"/>
      <c r="S33" s="10"/>
    </row>
    <row r="34" spans="18:19" ht="12.75">
      <c r="R34" s="10"/>
      <c r="S34" s="10"/>
    </row>
    <row r="35" spans="1:22" s="12" customFormat="1" ht="21.75" customHeight="1">
      <c r="A35" s="1"/>
      <c r="B35" s="11"/>
      <c r="C35" s="101" t="s">
        <v>39</v>
      </c>
      <c r="D35" s="101"/>
      <c r="E35" s="101"/>
      <c r="F35" s="101"/>
      <c r="G35" s="101"/>
      <c r="H35" s="101"/>
      <c r="I35" s="101"/>
      <c r="J35" s="101"/>
      <c r="K35" s="101"/>
      <c r="L35" s="101"/>
      <c r="M35" s="99" t="s">
        <v>45</v>
      </c>
      <c r="N35" s="99"/>
      <c r="O35" s="99"/>
      <c r="P35" s="99"/>
      <c r="Q35" s="99"/>
      <c r="R35" s="99"/>
      <c r="S35" s="99"/>
      <c r="T35" s="99"/>
      <c r="U35" s="99"/>
      <c r="V35" s="100"/>
    </row>
    <row r="36" spans="1:22" s="12" customFormat="1" ht="29.25" customHeight="1">
      <c r="A36" s="119" t="s">
        <v>15</v>
      </c>
      <c r="B36" s="120"/>
      <c r="C36" s="101" t="s">
        <v>82</v>
      </c>
      <c r="D36" s="101"/>
      <c r="E36" s="101"/>
      <c r="F36" s="101"/>
      <c r="G36" s="101"/>
      <c r="H36" s="101"/>
      <c r="I36" s="101"/>
      <c r="J36" s="101"/>
      <c r="K36" s="101"/>
      <c r="L36" s="101"/>
      <c r="M36" s="99" t="s">
        <v>58</v>
      </c>
      <c r="N36" s="99"/>
      <c r="O36" s="99"/>
      <c r="P36" s="99"/>
      <c r="Q36" s="99"/>
      <c r="R36" s="99"/>
      <c r="S36" s="99"/>
      <c r="T36" s="99"/>
      <c r="U36" s="99"/>
      <c r="V36" s="100"/>
    </row>
    <row r="37" spans="1:22" ht="29.25" customHeight="1">
      <c r="A37" s="119" t="s">
        <v>16</v>
      </c>
      <c r="B37" s="120"/>
      <c r="C37" s="101" t="s">
        <v>83</v>
      </c>
      <c r="D37" s="101"/>
      <c r="E37" s="101"/>
      <c r="F37" s="101"/>
      <c r="G37" s="101"/>
      <c r="H37" s="101"/>
      <c r="I37" s="101"/>
      <c r="J37" s="101"/>
      <c r="K37" s="101"/>
      <c r="L37" s="101"/>
      <c r="M37" s="99" t="s">
        <v>59</v>
      </c>
      <c r="N37" s="99"/>
      <c r="O37" s="99"/>
      <c r="P37" s="99"/>
      <c r="Q37" s="99"/>
      <c r="R37" s="99"/>
      <c r="S37" s="99"/>
      <c r="T37" s="99"/>
      <c r="U37" s="99"/>
      <c r="V37" s="100"/>
    </row>
    <row r="38" spans="1:22" ht="29.25" customHeight="1">
      <c r="A38" s="119" t="s">
        <v>17</v>
      </c>
      <c r="B38" s="120"/>
      <c r="C38" s="143" t="s">
        <v>57</v>
      </c>
      <c r="D38" s="101"/>
      <c r="E38" s="101"/>
      <c r="F38" s="101"/>
      <c r="G38" s="101"/>
      <c r="H38" s="101"/>
      <c r="I38" s="101"/>
      <c r="J38" s="101"/>
      <c r="K38" s="101"/>
      <c r="L38" s="101"/>
      <c r="M38" s="142" t="str">
        <f>C38</f>
        <v>04/13/2020</v>
      </c>
      <c r="N38" s="99"/>
      <c r="O38" s="99"/>
      <c r="P38" s="99"/>
      <c r="Q38" s="99"/>
      <c r="R38" s="99"/>
      <c r="S38" s="99"/>
      <c r="T38" s="99"/>
      <c r="U38" s="99"/>
      <c r="V38" s="100"/>
    </row>
    <row r="51" ht="12.75">
      <c r="K51" s="32"/>
    </row>
  </sheetData>
  <sheetProtection/>
  <mergeCells count="77">
    <mergeCell ref="J29:J30"/>
    <mergeCell ref="A29:A30"/>
    <mergeCell ref="H26:I26"/>
    <mergeCell ref="H27:I27"/>
    <mergeCell ref="H28:I28"/>
    <mergeCell ref="H29:I29"/>
    <mergeCell ref="H30:I30"/>
    <mergeCell ref="S4:U4"/>
    <mergeCell ref="K25:L25"/>
    <mergeCell ref="O29:O30"/>
    <mergeCell ref="P29:P30"/>
    <mergeCell ref="K28:L28"/>
    <mergeCell ref="Q22:Q24"/>
    <mergeCell ref="R22:R24"/>
    <mergeCell ref="S22:S24"/>
    <mergeCell ref="T22:T24"/>
    <mergeCell ref="D3:R4"/>
    <mergeCell ref="D16:G18"/>
    <mergeCell ref="D19:G21"/>
    <mergeCell ref="M11:P11"/>
    <mergeCell ref="M38:V38"/>
    <mergeCell ref="C38:L38"/>
    <mergeCell ref="A22:A24"/>
    <mergeCell ref="B22:F24"/>
    <mergeCell ref="G22:G24"/>
    <mergeCell ref="H22:I24"/>
    <mergeCell ref="J22:J24"/>
    <mergeCell ref="M22:N22"/>
    <mergeCell ref="A38:B38"/>
    <mergeCell ref="A37:B37"/>
    <mergeCell ref="B32:C32"/>
    <mergeCell ref="G32:H32"/>
    <mergeCell ref="C37:L37"/>
    <mergeCell ref="M37:V37"/>
    <mergeCell ref="B29:F30"/>
    <mergeCell ref="K29:L29"/>
    <mergeCell ref="K30:L30"/>
    <mergeCell ref="A36:B36"/>
    <mergeCell ref="C35:L35"/>
    <mergeCell ref="B26:F26"/>
    <mergeCell ref="B27:F27"/>
    <mergeCell ref="S1:V1"/>
    <mergeCell ref="S2:V2"/>
    <mergeCell ref="A5:V5"/>
    <mergeCell ref="A1:C4"/>
    <mergeCell ref="D1:R2"/>
    <mergeCell ref="O23:O24"/>
    <mergeCell ref="S3:U3"/>
    <mergeCell ref="B25:F25"/>
    <mergeCell ref="H25:I25"/>
    <mergeCell ref="K22:L24"/>
    <mergeCell ref="B28:F28"/>
    <mergeCell ref="O22:P22"/>
    <mergeCell ref="K26:L26"/>
    <mergeCell ref="K27:L27"/>
    <mergeCell ref="A16:C18"/>
    <mergeCell ref="A11:C11"/>
    <mergeCell ref="Q32:R32"/>
    <mergeCell ref="A31:M31"/>
    <mergeCell ref="D12:G14"/>
    <mergeCell ref="D15:G15"/>
    <mergeCell ref="D11:G11"/>
    <mergeCell ref="M36:V36"/>
    <mergeCell ref="C36:L36"/>
    <mergeCell ref="M35:V35"/>
    <mergeCell ref="N23:N24"/>
    <mergeCell ref="M23:M24"/>
    <mergeCell ref="A15:C15"/>
    <mergeCell ref="W22:W24"/>
    <mergeCell ref="U22:U24"/>
    <mergeCell ref="K11:L13"/>
    <mergeCell ref="Q11:R13"/>
    <mergeCell ref="M14:V14"/>
    <mergeCell ref="A12:C14"/>
    <mergeCell ref="V22:V24"/>
    <mergeCell ref="A19:C21"/>
    <mergeCell ref="P23:P24"/>
  </mergeCells>
  <printOptions horizontalCentered="1" verticalCentered="1"/>
  <pageMargins left="0.1968503937007874" right="0.07874015748031496" top="0.1968503937007874" bottom="0.11811023622047245" header="0" footer="0"/>
  <pageSetup horizontalDpi="600" verticalDpi="600" orientation="landscape" paperSize="121" scale="2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dcaicedo</dc:creator>
  <cp:keywords/>
  <dc:description/>
  <cp:lastModifiedBy>TATIANA</cp:lastModifiedBy>
  <cp:lastPrinted>2017-09-19T13:50:20Z</cp:lastPrinted>
  <dcterms:created xsi:type="dcterms:W3CDTF">2009-04-01T16:45:05Z</dcterms:created>
  <dcterms:modified xsi:type="dcterms:W3CDTF">2020-05-08T03:33:29Z</dcterms:modified>
  <cp:category/>
  <cp:version/>
  <cp:contentType/>
  <cp:contentStatus/>
</cp:coreProperties>
</file>