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<sst xmlns="http://schemas.openxmlformats.org/spreadsheetml/2006/main" count="80" uniqueCount="72">
  <si>
    <t>PROYECTO:</t>
  </si>
  <si>
    <t>MARZO</t>
  </si>
  <si>
    <t>JUNIO</t>
  </si>
  <si>
    <t>SEPTIEMBRE</t>
  </si>
  <si>
    <t>DICIEMBRE</t>
  </si>
  <si>
    <t>PRESUPUESTO</t>
  </si>
  <si>
    <t>VALOR ($)</t>
  </si>
  <si>
    <t>Presupuesto asignado inicialmente</t>
  </si>
  <si>
    <t xml:space="preserve">LINEA ESTRATEGICA DEL PGAR: </t>
  </si>
  <si>
    <t>Adición o ajuste (1):</t>
  </si>
  <si>
    <t>(+ o -)</t>
  </si>
  <si>
    <t>Adición o ajuste (2):</t>
  </si>
  <si>
    <t>Adición o ajuste (3):</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</si>
  <si>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</si>
  <si>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</si>
  <si>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</si>
  <si>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</si>
  <si>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</si>
  <si>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</si>
  <si>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</si>
  <si>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</si>
  <si>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</si>
  <si>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</si>
  <si>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</si>
  <si>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</si>
  <si>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</si>
  <si>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</si>
  <si>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</si>
  <si>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</si>
  <si>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</si>
  <si>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</si>
  <si>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</si>
  <si>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</si>
  <si>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</si>
  <si>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(9):</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</si>
  <si>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</si>
  <si>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</si>
  <si>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</si>
  <si>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</si>
  <si>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</si>
  <si>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</si>
  <si>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</si>
  <si>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</si>
  <si>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</si>
  <si>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</si>
  <si>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</si>
  <si>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</si>
  <si>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</si>
  <si>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</si>
  <si>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</si>
  <si>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Versión 1</t>
  </si>
  <si>
    <t>x</t>
  </si>
  <si>
    <t>AÑO:__2020_________</t>
  </si>
  <si>
    <t>METAS AÑO 2020 POA</t>
  </si>
  <si>
    <t>METAS AÑO 2020P.A.</t>
  </si>
  <si>
    <t>AVANCE METAS POA 2020</t>
  </si>
  <si>
    <t>AVANCE METAS PA 2020</t>
  </si>
  <si>
    <t>04/13/2020</t>
  </si>
  <si>
    <t>LUIS HAIR DUEÑAS</t>
  </si>
  <si>
    <t>Responsable proceso Evaluación Misional</t>
  </si>
  <si>
    <t>Conservación, Restauración y Manejo de Ecosistemas y Biodiversidad</t>
  </si>
  <si>
    <t>NATALIA VASQUEZ</t>
  </si>
  <si>
    <t>Subdirectora de Ecosistemas y Gestión Ambiental</t>
  </si>
  <si>
    <t>PROCESOS PRODUCTIVOS COMPETITIVOS Y SOSTENIBLES, PREVENCIÓN Y CONTROL DE LA CONTAMINACIÓN Y EL DETERIORO AMBIENTAL</t>
  </si>
  <si>
    <t>Desarrollo de Procesos Productivos Sostenibles</t>
  </si>
  <si>
    <t>Sectores Productivos y Negocios Verdes Sostenibles</t>
  </si>
  <si>
    <t>Manejo y protección del suelo</t>
  </si>
  <si>
    <t>Implementación de estrategias para recuperación del suelo</t>
  </si>
  <si>
    <t>(No. De hectareas implementadas con BPA/ No. De hectareas programadas</t>
  </si>
  <si>
    <t>El 27 de febrero de 2020, se firmó el contrato No.CPS 2020-056, para la prestación de servicios profesionales como ingeniero agrónomo, agrícola o agrólogo, para ejecutar actividades en marco del proyecto "manejo y protección del suelo" de conformidad con las especificaciones técnicas que obran en los estudios previos, en los municipios de Boavita, Samacá, Pauna, Tota, Tuta, Soracá, Moniquita, Gachantiva, Tipacoque, Soatá, quue presentan grados muy severos de erosión según el IDEAM.
Fecha acta de inicio: 28/02/2020
Fecha acta de terminación: 27/08/2020.
Por motivo del aislamiento preventivo decretado por el Gobierno y acogido por la Gobernación y la Corporación, debido a la pandemia del COVID-19, no se permiten desplazamientos intermunicipales, por lo cual se aplaza el trabajo en campo hasta que termine la emergencia declarada.</t>
  </si>
  <si>
    <t>\\serveradeco\BOSQUES NEGOCIOS VERDES\110-15 CONTRATOS\2020.</t>
  </si>
  <si>
    <t>Hectareas con  practicas amigables con el medio ambiente</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</si>
</sst>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 &quot;de&quot;\ mmmm\ &quot;de&quot;\ yyyy"/>
    <numFmt numFmtId="184" formatCode="[$-240A]h:mm:ss\ AM/PM"/>
    <numFmt numFmtId="185" formatCode="0.0"/>
    <numFmt numFmtId="186" formatCode="0.000"/>
    <numFmt numFmtId="187" formatCode="&quot;$&quot;\ #,##0"/>
    <numFmt numFmtId="188" formatCode="0.0000"/>
    <numFmt numFmtId="189" formatCode="_(* #,##0.0_);_(* \(#,##0.0\);_(* &quot;-&quot;??_);_(@_)"/>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u val="single"/>
      <sz val="10"/>
      <color indexed="12"/>
      <name val="Arial"/>
      <family val="2"/>
    </font>
    <font>
      <sz val="10"/>
      <color indexed="8"/>
      <name val="Arial"/>
      <family val="2"/>
    </font>
    <font>
      <b/>
      <sz val="10"/>
      <color indexed="8"/>
      <name val="Arial"/>
      <family val="2"/>
    </font>
    <font>
      <u val="single"/>
      <sz val="10"/>
      <color theme="10"/>
      <name val="Arial"/>
      <family val="2"/>
    </font>
    <font>
      <sz val="10"/>
      <color theme="1"/>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bottom style="medium"/>
    </border>
    <border>
      <left style="thin"/>
      <right style="thin"/>
      <top/>
      <bottom style="medium"/>
    </border>
    <border>
      <left/>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top style="thin"/>
      <bottom style="thin"/>
    </border>
    <border>
      <left/>
      <right/>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thin"/>
      <right/>
      <top/>
      <bottom/>
    </border>
    <border>
      <left/>
      <right style="thin"/>
      <top/>
      <bottom/>
    </border>
    <border>
      <left style="thin"/>
      <right style="thin"/>
      <top style="thin"/>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thin"/>
      <right style="thin"/>
      <top/>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7">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0" applyNumberFormat="1" applyFont="1" applyBorder="1" applyAlignment="1" applyProtection="1">
      <alignment vertical="center"/>
      <protection locked="0"/>
    </xf>
    <xf numFmtId="49" fontId="20" fillId="0" borderId="0" xfId="50"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0"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19" fillId="16" borderId="11" xfId="0" applyFont="1" applyFill="1" applyBorder="1" applyAlignment="1" applyProtection="1">
      <alignment horizontal="center" vertical="center"/>
      <protection/>
    </xf>
    <xf numFmtId="181" fontId="19" fillId="0" borderId="12" xfId="0" applyNumberFormat="1" applyFont="1" applyFill="1" applyBorder="1" applyAlignment="1" applyProtection="1">
      <alignment horizontal="left" vertical="center"/>
      <protection/>
    </xf>
    <xf numFmtId="0" fontId="0" fillId="0" borderId="0" xfId="0" applyAlignment="1" applyProtection="1">
      <alignment vertical="center"/>
      <protection/>
    </xf>
    <xf numFmtId="0" fontId="0" fillId="0" borderId="13" xfId="0" applyBorder="1" applyAlignment="1" applyProtection="1">
      <alignment horizontal="center" vertical="center"/>
      <protection/>
    </xf>
    <xf numFmtId="0" fontId="0" fillId="0" borderId="10" xfId="0" applyBorder="1" applyAlignment="1" applyProtection="1">
      <alignment horizontal="justify"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4" xfId="0" applyNumberFormat="1" applyFont="1" applyFill="1" applyBorder="1" applyAlignment="1" applyProtection="1">
      <alignment horizontal="left" vertical="center"/>
      <protection/>
    </xf>
    <xf numFmtId="0" fontId="19" fillId="0" borderId="15" xfId="0" applyFont="1" applyFill="1" applyBorder="1" applyAlignment="1" applyProtection="1">
      <alignment horizontal="justify" vertical="center"/>
      <protection/>
    </xf>
    <xf numFmtId="3" fontId="0" fillId="0" borderId="16" xfId="0" applyNumberFormat="1" applyFont="1" applyFill="1" applyBorder="1" applyAlignment="1" applyProtection="1">
      <alignment horizontal="right" vertical="center"/>
      <protection/>
    </xf>
    <xf numFmtId="0" fontId="19" fillId="16" borderId="17" xfId="0" applyFont="1" applyFill="1" applyBorder="1" applyAlignment="1" applyProtection="1">
      <alignment horizontal="center" vertical="center"/>
      <protection/>
    </xf>
    <xf numFmtId="0" fontId="19" fillId="16" borderId="18" xfId="0" applyFont="1" applyFill="1" applyBorder="1" applyAlignment="1" applyProtection="1">
      <alignment horizontal="center" vertical="center"/>
      <protection/>
    </xf>
    <xf numFmtId="0" fontId="19" fillId="0" borderId="10" xfId="0" applyFont="1" applyBorder="1" applyAlignment="1" applyProtection="1">
      <alignment horizontal="center" vertical="center" wrapText="1"/>
      <protection locked="0"/>
    </xf>
    <xf numFmtId="9" fontId="0" fillId="0" borderId="10" xfId="50" applyNumberFormat="1" applyFont="1" applyBorder="1" applyAlignment="1" applyProtection="1">
      <alignment horizontal="center" vertical="center" wrapText="1"/>
      <protection/>
    </xf>
    <xf numFmtId="0" fontId="19" fillId="16" borderId="19" xfId="0" applyFont="1" applyFill="1" applyBorder="1" applyAlignment="1" applyProtection="1">
      <alignment horizontal="center" vertical="center"/>
      <protection/>
    </xf>
    <xf numFmtId="9" fontId="19" fillId="0" borderId="10" xfId="56" applyFont="1" applyBorder="1" applyAlignment="1" applyProtection="1">
      <alignment horizontal="center" vertical="center"/>
      <protection locked="0"/>
    </xf>
    <xf numFmtId="3" fontId="0" fillId="0" borderId="10" xfId="0" applyNumberFormat="1" applyFont="1" applyFill="1" applyBorder="1" applyAlignment="1" applyProtection="1">
      <alignment horizontal="left" vertical="center"/>
      <protection/>
    </xf>
    <xf numFmtId="170" fontId="0" fillId="0" borderId="10" xfId="52" applyFont="1" applyFill="1" applyBorder="1" applyAlignment="1" applyProtection="1">
      <alignment horizontal="left" vertical="center"/>
      <protection/>
    </xf>
    <xf numFmtId="9" fontId="23" fillId="0" borderId="10" xfId="56"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xf>
    <xf numFmtId="9" fontId="33" fillId="0" borderId="10" xfId="56" applyFont="1" applyBorder="1" applyAlignment="1" applyProtection="1">
      <alignment horizontal="center" vertical="center" wrapText="1"/>
      <protection/>
    </xf>
    <xf numFmtId="9" fontId="19" fillId="0" borderId="10" xfId="56" applyFont="1" applyBorder="1" applyAlignment="1" applyProtection="1">
      <alignment horizontal="center" vertical="center" wrapText="1"/>
      <protection locked="0"/>
    </xf>
    <xf numFmtId="9" fontId="0" fillId="0" borderId="10" xfId="56" applyFont="1" applyBorder="1" applyAlignment="1" applyProtection="1">
      <alignment horizontal="center" vertical="center" wrapText="1"/>
      <protection locked="0"/>
    </xf>
    <xf numFmtId="181" fontId="0" fillId="24" borderId="10" xfId="51" applyNumberFormat="1" applyFont="1" applyFill="1" applyBorder="1" applyAlignment="1" applyProtection="1">
      <alignment horizontal="left" vertical="center" wrapText="1"/>
      <protection locked="0"/>
    </xf>
    <xf numFmtId="181" fontId="33" fillId="24" borderId="10" xfId="51" applyNumberFormat="1" applyFont="1" applyFill="1" applyBorder="1" applyAlignment="1" applyProtection="1">
      <alignment horizontal="center" vertical="center" wrapText="1"/>
      <protection/>
    </xf>
    <xf numFmtId="1" fontId="23" fillId="0" borderId="10" xfId="50" applyNumberFormat="1" applyFont="1" applyBorder="1" applyAlignment="1" applyProtection="1">
      <alignment horizontal="center" vertical="center" wrapText="1"/>
      <protection locked="0"/>
    </xf>
    <xf numFmtId="181" fontId="19" fillId="0" borderId="10" xfId="48" applyNumberFormat="1" applyFont="1" applyBorder="1" applyAlignment="1" applyProtection="1">
      <alignment horizontal="center" vertical="center" wrapText="1"/>
      <protection locked="0"/>
    </xf>
    <xf numFmtId="0" fontId="32" fillId="0" borderId="10" xfId="46" applyBorder="1" applyAlignment="1" applyProtection="1">
      <alignment horizontal="center" vertical="center" wrapText="1"/>
      <protection locked="0"/>
    </xf>
    <xf numFmtId="49" fontId="0" fillId="0" borderId="13" xfId="50" applyNumberFormat="1" applyFont="1" applyBorder="1" applyAlignment="1" applyProtection="1">
      <alignment horizontal="justify" vertical="top" wrapText="1"/>
      <protection locked="0"/>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9" fillId="0" borderId="13"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181" fontId="0" fillId="0" borderId="20" xfId="51" applyNumberFormat="1" applyFont="1" applyFill="1" applyBorder="1" applyAlignment="1" applyProtection="1">
      <alignment horizontal="center" vertical="center" wrapText="1"/>
      <protection locked="0"/>
    </xf>
    <xf numFmtId="181" fontId="0" fillId="0" borderId="13" xfId="51" applyNumberFormat="1" applyFont="1" applyFill="1" applyBorder="1" applyAlignment="1" applyProtection="1">
      <alignment horizontal="center" vertical="center" wrapText="1"/>
      <protection locked="0"/>
    </xf>
    <xf numFmtId="0" fontId="0" fillId="0" borderId="1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50" applyNumberFormat="1" applyFont="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20" fillId="0" borderId="0" xfId="50" applyNumberFormat="1" applyFont="1" applyFill="1" applyBorder="1" applyAlignment="1" applyProtection="1">
      <alignment horizontal="center" vertical="center"/>
      <protection locked="0"/>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21" fillId="0" borderId="1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49" fontId="19" fillId="0" borderId="10" xfId="50" applyNumberFormat="1" applyFont="1" applyBorder="1" applyAlignment="1" applyProtection="1">
      <alignment horizontal="center" vertical="center" wrapText="1"/>
      <protection locked="0"/>
    </xf>
    <xf numFmtId="49" fontId="19" fillId="0" borderId="30" xfId="50" applyNumberFormat="1" applyFont="1" applyBorder="1" applyAlignment="1" applyProtection="1">
      <alignment horizontal="center" vertical="center" wrapText="1"/>
      <protection locked="0"/>
    </xf>
    <xf numFmtId="49" fontId="23" fillId="0" borderId="10" xfId="50" applyNumberFormat="1" applyFont="1" applyBorder="1" applyAlignment="1" applyProtection="1">
      <alignment horizontal="center" vertical="center" wrapText="1"/>
      <protection locked="0"/>
    </xf>
    <xf numFmtId="49" fontId="23" fillId="0" borderId="30" xfId="50"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30" xfId="0" applyFont="1" applyBorder="1" applyAlignment="1" applyProtection="1">
      <alignment horizontal="center" vertical="center" wrapText="1"/>
      <protection/>
    </xf>
    <xf numFmtId="0" fontId="19" fillId="16" borderId="31"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1" fontId="0" fillId="0" borderId="10" xfId="0" applyNumberFormat="1" applyFont="1" applyBorder="1" applyAlignment="1">
      <alignment horizontal="left" vertical="center"/>
    </xf>
    <xf numFmtId="49" fontId="0" fillId="0" borderId="10" xfId="50" applyNumberFormat="1" applyFont="1" applyFill="1" applyBorder="1" applyAlignment="1" applyProtection="1">
      <alignment horizontal="center" vertical="center"/>
      <protection locked="0"/>
    </xf>
    <xf numFmtId="0" fontId="19" fillId="16" borderId="32"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5" borderId="10" xfId="0" applyFont="1" applyFill="1" applyBorder="1" applyAlignment="1" applyProtection="1">
      <alignment horizontal="center" vertical="center"/>
      <protection locked="0"/>
    </xf>
    <xf numFmtId="0" fontId="19" fillId="16" borderId="33" xfId="0" applyFont="1" applyFill="1" applyBorder="1" applyAlignment="1" applyProtection="1">
      <alignment horizontal="left" vertical="center" wrapText="1"/>
      <protection/>
    </xf>
    <xf numFmtId="0" fontId="19" fillId="16" borderId="17" xfId="0" applyFont="1" applyFill="1" applyBorder="1" applyAlignment="1" applyProtection="1">
      <alignment horizontal="left" vertical="center" wrapText="1"/>
      <protection/>
    </xf>
    <xf numFmtId="0" fontId="27" fillId="0" borderId="20"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20"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19" fillId="0" borderId="34" xfId="0" applyFont="1" applyBorder="1" applyAlignment="1" applyProtection="1">
      <alignment horizontal="center" vertical="center" wrapText="1"/>
      <protection/>
    </xf>
    <xf numFmtId="0" fontId="19" fillId="0" borderId="0" xfId="0" applyFont="1" applyBorder="1" applyAlignment="1" applyProtection="1">
      <alignment horizontal="right" vertical="center"/>
      <protection/>
    </xf>
    <xf numFmtId="14" fontId="21" fillId="0" borderId="10" xfId="0" applyNumberFormat="1" applyFont="1" applyBorder="1" applyAlignment="1" applyProtection="1">
      <alignment horizontal="center" vertical="center"/>
      <protection locked="0"/>
    </xf>
    <xf numFmtId="0" fontId="19" fillId="0" borderId="30" xfId="0" applyFont="1" applyBorder="1" applyAlignment="1" applyProtection="1">
      <alignment horizontal="center" vertical="center"/>
      <protection/>
    </xf>
    <xf numFmtId="0" fontId="34" fillId="0" borderId="10" xfId="0" applyFont="1" applyBorder="1" applyAlignment="1" applyProtection="1">
      <alignment horizontal="center" vertical="center" wrapText="1"/>
      <protection/>
    </xf>
    <xf numFmtId="0" fontId="34" fillId="0" borderId="30" xfId="0" applyFont="1" applyBorder="1" applyAlignment="1" applyProtection="1">
      <alignment horizontal="center" vertical="center" wrapText="1"/>
      <protection/>
    </xf>
    <xf numFmtId="49" fontId="34" fillId="0" borderId="13" xfId="50" applyNumberFormat="1" applyFont="1" applyBorder="1" applyAlignment="1" applyProtection="1">
      <alignment horizontal="center" vertical="center" wrapText="1"/>
      <protection/>
    </xf>
    <xf numFmtId="49" fontId="34" fillId="0" borderId="24" xfId="50" applyNumberFormat="1" applyFont="1" applyBorder="1" applyAlignment="1" applyProtection="1">
      <alignment horizontal="center" vertical="center" wrapText="1"/>
      <protection/>
    </xf>
    <xf numFmtId="0" fontId="0" fillId="0" borderId="20" xfId="0" applyBorder="1" applyAlignment="1" applyProtection="1">
      <alignment horizontal="left" vertical="center"/>
      <protection/>
    </xf>
    <xf numFmtId="0" fontId="0" fillId="0" borderId="13"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19" fillId="0" borderId="10"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49" fontId="19" fillId="0" borderId="30" xfId="50" applyNumberFormat="1" applyFont="1" applyBorder="1" applyAlignment="1" applyProtection="1">
      <alignment horizontal="center" vertical="center" wrapText="1"/>
      <protection/>
    </xf>
    <xf numFmtId="14" fontId="21" fillId="0" borderId="21" xfId="0" applyNumberFormat="1" applyFont="1" applyBorder="1" applyAlignment="1" applyProtection="1">
      <alignment horizontal="center" vertical="center"/>
      <protection locked="0"/>
    </xf>
    <xf numFmtId="49" fontId="23" fillId="0" borderId="34" xfId="50" applyNumberFormat="1" applyFont="1" applyBorder="1" applyAlignment="1" applyProtection="1">
      <alignment horizontal="center" vertical="center" wrapText="1"/>
      <protection locked="0"/>
    </xf>
    <xf numFmtId="49" fontId="19" fillId="0" borderId="34" xfId="50" applyNumberFormat="1" applyFont="1" applyBorder="1" applyAlignment="1" applyProtection="1">
      <alignment horizontal="center" vertical="center" wrapText="1"/>
      <protection locked="0"/>
    </xf>
    <xf numFmtId="9" fontId="0" fillId="24" borderId="35" xfId="50" applyNumberFormat="1" applyFont="1" applyFill="1" applyBorder="1" applyAlignment="1" applyProtection="1">
      <alignment horizontal="center" vertical="center"/>
      <protection/>
    </xf>
    <xf numFmtId="9" fontId="0" fillId="24" borderId="0" xfId="50" applyNumberFormat="1" applyFont="1" applyFill="1" applyBorder="1" applyAlignment="1" applyProtection="1">
      <alignment horizontal="center" vertical="center"/>
      <protection/>
    </xf>
    <xf numFmtId="1" fontId="19" fillId="24" borderId="36" xfId="50" applyNumberFormat="1" applyFont="1" applyFill="1" applyBorder="1" applyAlignment="1" applyProtection="1">
      <alignment horizontal="right" vertical="center"/>
      <protection/>
    </xf>
    <xf numFmtId="1" fontId="19" fillId="24" borderId="37" xfId="50" applyNumberFormat="1" applyFont="1" applyFill="1" applyBorder="1" applyAlignment="1" applyProtection="1">
      <alignment horizontal="right" vertical="center"/>
      <protection/>
    </xf>
    <xf numFmtId="9" fontId="0" fillId="24" borderId="10" xfId="51" applyNumberFormat="1" applyFont="1" applyFill="1" applyBorder="1" applyAlignment="1" applyProtection="1">
      <alignment horizontal="center" vertical="center" wrapText="1"/>
      <protection/>
    </xf>
    <xf numFmtId="181" fontId="19" fillId="24" borderId="12" xfId="0" applyNumberFormat="1" applyFont="1" applyFill="1" applyBorder="1" applyAlignment="1" applyProtection="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_FORMATO POA" xfId="50"/>
    <cellStyle name="Millares_Libro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rveradeco\BOSQUES%20NEGOCIOS%20VERDES\110-15%20CONTRATOS\202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6"/>
  <sheetViews>
    <sheetView showGridLines="0" tabSelected="1" zoomScale="70" zoomScaleNormal="70" zoomScalePageLayoutView="0" workbookViewId="0" topLeftCell="O13">
      <selection activeCell="S26" sqref="S26:U26"/>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14"/>
      <c r="B1" s="114"/>
      <c r="C1" s="114"/>
      <c r="D1" s="115" t="s">
        <v>18</v>
      </c>
      <c r="E1" s="115"/>
      <c r="F1" s="115"/>
      <c r="G1" s="115"/>
      <c r="H1" s="115"/>
      <c r="I1" s="115"/>
      <c r="J1" s="115"/>
      <c r="K1" s="115"/>
      <c r="L1" s="115"/>
      <c r="M1" s="115"/>
      <c r="N1" s="115"/>
      <c r="O1" s="115"/>
      <c r="P1" s="115"/>
      <c r="Q1" s="115"/>
      <c r="R1" s="115"/>
      <c r="S1" s="111" t="s">
        <v>42</v>
      </c>
      <c r="T1" s="111"/>
      <c r="U1" s="111"/>
      <c r="V1" s="111"/>
    </row>
    <row r="2" spans="1:22" ht="27.75" customHeight="1">
      <c r="A2" s="114"/>
      <c r="B2" s="114"/>
      <c r="C2" s="114"/>
      <c r="D2" s="115"/>
      <c r="E2" s="115"/>
      <c r="F2" s="115"/>
      <c r="G2" s="115"/>
      <c r="H2" s="115"/>
      <c r="I2" s="115"/>
      <c r="J2" s="115"/>
      <c r="K2" s="115"/>
      <c r="L2" s="115"/>
      <c r="M2" s="115"/>
      <c r="N2" s="115"/>
      <c r="O2" s="115"/>
      <c r="P2" s="115"/>
      <c r="Q2" s="115"/>
      <c r="R2" s="115"/>
      <c r="S2" s="112" t="s">
        <v>19</v>
      </c>
      <c r="T2" s="112"/>
      <c r="U2" s="112"/>
      <c r="V2" s="112"/>
    </row>
    <row r="3" spans="1:22" ht="19.5" customHeight="1">
      <c r="A3" s="114"/>
      <c r="B3" s="114"/>
      <c r="C3" s="114"/>
      <c r="D3" s="115" t="s">
        <v>20</v>
      </c>
      <c r="E3" s="115"/>
      <c r="F3" s="115"/>
      <c r="G3" s="115"/>
      <c r="H3" s="115"/>
      <c r="I3" s="115"/>
      <c r="J3" s="115"/>
      <c r="K3" s="115"/>
      <c r="L3" s="115"/>
      <c r="M3" s="115"/>
      <c r="N3" s="115"/>
      <c r="O3" s="115"/>
      <c r="P3" s="115"/>
      <c r="Q3" s="115"/>
      <c r="R3" s="115"/>
      <c r="S3" s="118" t="s">
        <v>21</v>
      </c>
      <c r="T3" s="119"/>
      <c r="U3" s="120"/>
      <c r="V3" s="34" t="s">
        <v>22</v>
      </c>
    </row>
    <row r="4" spans="1:22" ht="19.5" customHeight="1">
      <c r="A4" s="114"/>
      <c r="B4" s="114"/>
      <c r="C4" s="114"/>
      <c r="D4" s="115"/>
      <c r="E4" s="115"/>
      <c r="F4" s="115"/>
      <c r="G4" s="115"/>
      <c r="H4" s="115"/>
      <c r="I4" s="115"/>
      <c r="J4" s="115"/>
      <c r="K4" s="115"/>
      <c r="L4" s="115"/>
      <c r="M4" s="115"/>
      <c r="N4" s="115"/>
      <c r="O4" s="115"/>
      <c r="P4" s="115"/>
      <c r="Q4" s="115"/>
      <c r="R4" s="115"/>
      <c r="S4" s="118" t="s">
        <v>50</v>
      </c>
      <c r="T4" s="119"/>
      <c r="U4" s="120"/>
      <c r="V4" s="35">
        <v>43899</v>
      </c>
    </row>
    <row r="5" spans="1:22" ht="31.5" customHeight="1">
      <c r="A5" s="113" t="s">
        <v>49</v>
      </c>
      <c r="B5" s="113"/>
      <c r="C5" s="113"/>
      <c r="D5" s="113"/>
      <c r="E5" s="113"/>
      <c r="F5" s="113"/>
      <c r="G5" s="113"/>
      <c r="H5" s="113"/>
      <c r="I5" s="113"/>
      <c r="J5" s="113"/>
      <c r="K5" s="113"/>
      <c r="L5" s="113"/>
      <c r="M5" s="113"/>
      <c r="N5" s="113"/>
      <c r="O5" s="113"/>
      <c r="P5" s="113"/>
      <c r="Q5" s="113"/>
      <c r="R5" s="113"/>
      <c r="S5" s="113"/>
      <c r="T5" s="113"/>
      <c r="U5" s="113"/>
      <c r="V5" s="113"/>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4"/>
      <c r="J8" s="14"/>
      <c r="K8" s="14"/>
      <c r="L8" s="14"/>
      <c r="M8" s="3"/>
      <c r="N8" s="3"/>
      <c r="O8" s="3"/>
      <c r="P8" s="3"/>
      <c r="Q8" s="3"/>
      <c r="R8" s="3"/>
      <c r="S8" s="3"/>
      <c r="T8" s="3"/>
      <c r="U8" s="3"/>
    </row>
    <row r="9" spans="9:21" ht="44.25" customHeight="1">
      <c r="I9" s="14"/>
      <c r="J9" s="14"/>
      <c r="K9" s="14"/>
      <c r="L9" s="14"/>
      <c r="M9" s="3"/>
      <c r="N9" s="3"/>
      <c r="O9" s="3"/>
      <c r="P9" s="3"/>
      <c r="Q9" s="3"/>
      <c r="R9" s="3"/>
      <c r="S9" s="3"/>
      <c r="T9" s="3"/>
      <c r="U9" s="3"/>
    </row>
    <row r="10" spans="1:21" ht="9" customHeight="1" thickBot="1">
      <c r="A10" s="36"/>
      <c r="B10" s="18"/>
      <c r="C10" s="18"/>
      <c r="D10" s="18"/>
      <c r="E10" s="18"/>
      <c r="F10" s="18"/>
      <c r="G10" s="17"/>
      <c r="H10" s="18"/>
      <c r="I10" s="18"/>
      <c r="J10" s="18"/>
      <c r="K10" s="18"/>
      <c r="L10" s="18"/>
      <c r="M10" s="5"/>
      <c r="N10" s="5"/>
      <c r="O10" s="5"/>
      <c r="P10" s="5"/>
      <c r="Q10" s="5"/>
      <c r="R10" s="4"/>
      <c r="S10" s="4"/>
      <c r="T10" s="4"/>
      <c r="U10" s="4"/>
    </row>
    <row r="11" spans="1:22" ht="36" customHeight="1" thickBot="1">
      <c r="A11" s="116" t="s">
        <v>8</v>
      </c>
      <c r="B11" s="117"/>
      <c r="C11" s="117"/>
      <c r="D11" s="86" t="s">
        <v>63</v>
      </c>
      <c r="E11" s="86"/>
      <c r="F11" s="86"/>
      <c r="G11" s="86"/>
      <c r="H11" s="40" t="s">
        <v>5</v>
      </c>
      <c r="I11" s="41" t="s">
        <v>6</v>
      </c>
      <c r="J11" s="31"/>
      <c r="K11" s="75" t="s">
        <v>23</v>
      </c>
      <c r="L11" s="76"/>
      <c r="M11" s="62" t="s">
        <v>43</v>
      </c>
      <c r="N11" s="62"/>
      <c r="O11" s="62"/>
      <c r="P11" s="62"/>
      <c r="Q11" s="81" t="s">
        <v>52</v>
      </c>
      <c r="R11" s="81"/>
      <c r="S11" s="33"/>
      <c r="T11" s="33"/>
      <c r="U11" s="33"/>
      <c r="V11" s="33"/>
    </row>
    <row r="12" spans="1:22" ht="27.75" customHeight="1">
      <c r="A12" s="109" t="s">
        <v>28</v>
      </c>
      <c r="B12" s="110"/>
      <c r="C12" s="110"/>
      <c r="D12" s="66" t="s">
        <v>64</v>
      </c>
      <c r="E12" s="67"/>
      <c r="F12" s="67"/>
      <c r="G12" s="68"/>
      <c r="H12" s="38" t="s">
        <v>7</v>
      </c>
      <c r="I12" s="39">
        <v>100000000</v>
      </c>
      <c r="J12" s="19"/>
      <c r="K12" s="77"/>
      <c r="L12" s="78"/>
      <c r="M12" s="13" t="s">
        <v>1</v>
      </c>
      <c r="N12" s="13" t="s">
        <v>2</v>
      </c>
      <c r="O12" s="13" t="s">
        <v>3</v>
      </c>
      <c r="P12" s="13" t="s">
        <v>4</v>
      </c>
      <c r="Q12" s="81"/>
      <c r="R12" s="81"/>
      <c r="S12" s="6"/>
      <c r="T12" s="6"/>
      <c r="U12" s="6"/>
      <c r="V12" s="6"/>
    </row>
    <row r="13" spans="1:22" ht="15.75" customHeight="1">
      <c r="A13" s="105"/>
      <c r="B13" s="106"/>
      <c r="C13" s="106"/>
      <c r="D13" s="69"/>
      <c r="E13" s="70"/>
      <c r="F13" s="70"/>
      <c r="G13" s="71"/>
      <c r="H13" s="20" t="s">
        <v>9</v>
      </c>
      <c r="I13" s="37" t="s">
        <v>10</v>
      </c>
      <c r="J13" s="19"/>
      <c r="K13" s="79"/>
      <c r="L13" s="80"/>
      <c r="M13" s="15" t="s">
        <v>51</v>
      </c>
      <c r="N13" s="15"/>
      <c r="O13" s="15"/>
      <c r="P13" s="16"/>
      <c r="Q13" s="81"/>
      <c r="R13" s="81"/>
      <c r="S13" s="6"/>
      <c r="T13" s="6"/>
      <c r="U13" s="6"/>
      <c r="V13" s="6"/>
    </row>
    <row r="14" spans="1:22" ht="0.75" customHeight="1">
      <c r="A14" s="105"/>
      <c r="B14" s="106"/>
      <c r="C14" s="106"/>
      <c r="D14" s="65" t="s">
        <v>60</v>
      </c>
      <c r="E14" s="65"/>
      <c r="F14" s="65"/>
      <c r="G14" s="65"/>
      <c r="H14" s="20" t="s">
        <v>11</v>
      </c>
      <c r="I14" s="37" t="s">
        <v>10</v>
      </c>
      <c r="J14" s="22"/>
      <c r="K14" s="21"/>
      <c r="L14" s="23"/>
      <c r="M14" s="82"/>
      <c r="N14" s="82"/>
      <c r="O14" s="82"/>
      <c r="P14" s="82"/>
      <c r="Q14" s="82"/>
      <c r="R14" s="82"/>
      <c r="S14" s="82"/>
      <c r="T14" s="82"/>
      <c r="U14" s="82"/>
      <c r="V14" s="82"/>
    </row>
    <row r="15" spans="1:22" ht="23.25" customHeight="1">
      <c r="A15" s="105" t="s">
        <v>47</v>
      </c>
      <c r="B15" s="106"/>
      <c r="C15" s="106"/>
      <c r="D15" s="83" t="s">
        <v>65</v>
      </c>
      <c r="E15" s="84"/>
      <c r="F15" s="84"/>
      <c r="G15" s="85"/>
      <c r="H15" s="20" t="s">
        <v>12</v>
      </c>
      <c r="I15" s="37"/>
      <c r="J15" s="22"/>
      <c r="K15" s="21"/>
      <c r="L15" s="23"/>
      <c r="M15" s="6"/>
      <c r="N15" s="6"/>
      <c r="O15" s="6"/>
      <c r="P15" s="6"/>
      <c r="Q15" s="6"/>
      <c r="R15" s="6"/>
      <c r="S15" s="6"/>
      <c r="T15" s="6"/>
      <c r="U15" s="6"/>
      <c r="V15" s="6"/>
    </row>
    <row r="16" spans="1:22" ht="15.75" customHeight="1">
      <c r="A16" s="105" t="s">
        <v>0</v>
      </c>
      <c r="B16" s="106"/>
      <c r="C16" s="106"/>
      <c r="D16" s="87" t="s">
        <v>66</v>
      </c>
      <c r="E16" s="88"/>
      <c r="F16" s="88"/>
      <c r="G16" s="89"/>
      <c r="H16" s="20" t="s">
        <v>13</v>
      </c>
      <c r="I16" s="37" t="s">
        <v>10</v>
      </c>
      <c r="J16" s="22"/>
      <c r="K16" s="21"/>
      <c r="L16" s="23"/>
      <c r="M16" s="6"/>
      <c r="N16" s="6"/>
      <c r="O16" s="6"/>
      <c r="P16" s="6"/>
      <c r="Q16" s="6"/>
      <c r="R16" s="6"/>
      <c r="S16" s="6"/>
      <c r="T16" s="6"/>
      <c r="U16" s="6"/>
      <c r="V16" s="6"/>
    </row>
    <row r="17" spans="1:22" ht="15.75" customHeight="1">
      <c r="A17" s="105"/>
      <c r="B17" s="106"/>
      <c r="C17" s="106"/>
      <c r="D17" s="90"/>
      <c r="E17" s="91"/>
      <c r="F17" s="91"/>
      <c r="G17" s="92"/>
      <c r="H17" s="20" t="s">
        <v>30</v>
      </c>
      <c r="I17" s="37" t="s">
        <v>10</v>
      </c>
      <c r="J17" s="22"/>
      <c r="K17" s="21"/>
      <c r="L17" s="23"/>
      <c r="M17" s="6"/>
      <c r="N17" s="6"/>
      <c r="O17" s="6"/>
      <c r="P17" s="6"/>
      <c r="Q17" s="6"/>
      <c r="R17" s="6"/>
      <c r="S17" s="6"/>
      <c r="T17" s="6"/>
      <c r="U17" s="6"/>
      <c r="V17" s="6"/>
    </row>
    <row r="18" spans="1:22" ht="15.75" customHeight="1">
      <c r="A18" s="105"/>
      <c r="B18" s="106"/>
      <c r="C18" s="106"/>
      <c r="D18" s="93"/>
      <c r="E18" s="94"/>
      <c r="F18" s="94"/>
      <c r="G18" s="95"/>
      <c r="H18" s="20" t="s">
        <v>31</v>
      </c>
      <c r="I18" s="37" t="s">
        <v>10</v>
      </c>
      <c r="J18" s="22"/>
      <c r="K18" s="21"/>
      <c r="L18" s="23"/>
      <c r="M18" s="6"/>
      <c r="N18" s="6"/>
      <c r="O18" s="6"/>
      <c r="P18" s="6"/>
      <c r="Q18" s="6"/>
      <c r="R18" s="6"/>
      <c r="S18" s="6"/>
      <c r="T18" s="6"/>
      <c r="U18" s="6"/>
      <c r="V18" s="6"/>
    </row>
    <row r="19" spans="1:22" ht="15.75" customHeight="1">
      <c r="A19" s="106" t="s">
        <v>29</v>
      </c>
      <c r="B19" s="106"/>
      <c r="C19" s="106"/>
      <c r="D19" s="107">
        <v>320109000101</v>
      </c>
      <c r="E19" s="107"/>
      <c r="F19" s="107"/>
      <c r="G19" s="107"/>
      <c r="H19" s="20" t="s">
        <v>32</v>
      </c>
      <c r="I19" s="46" t="s">
        <v>10</v>
      </c>
      <c r="J19" s="22"/>
      <c r="K19" s="21"/>
      <c r="L19" s="23"/>
      <c r="M19" s="6"/>
      <c r="N19" s="6"/>
      <c r="O19" s="6"/>
      <c r="P19" s="6"/>
      <c r="Q19" s="6"/>
      <c r="R19" s="6"/>
      <c r="S19" s="6"/>
      <c r="T19" s="6"/>
      <c r="U19" s="6"/>
      <c r="V19" s="6"/>
    </row>
    <row r="20" spans="1:22" ht="15.75" customHeight="1">
      <c r="A20" s="106"/>
      <c r="B20" s="106"/>
      <c r="C20" s="106"/>
      <c r="D20" s="107"/>
      <c r="E20" s="107"/>
      <c r="F20" s="107"/>
      <c r="G20" s="107"/>
      <c r="H20" s="20" t="s">
        <v>33</v>
      </c>
      <c r="I20" s="46" t="s">
        <v>10</v>
      </c>
      <c r="J20" s="22"/>
      <c r="K20" s="21"/>
      <c r="L20" s="23"/>
      <c r="M20" s="6"/>
      <c r="N20" s="6"/>
      <c r="O20" s="6"/>
      <c r="P20" s="6"/>
      <c r="Q20" s="6"/>
      <c r="R20" s="6"/>
      <c r="S20" s="6"/>
      <c r="T20" s="6"/>
      <c r="U20" s="6"/>
      <c r="V20" s="6"/>
    </row>
    <row r="21" spans="1:22" ht="15.75" customHeight="1">
      <c r="A21" s="106"/>
      <c r="B21" s="106"/>
      <c r="C21" s="106"/>
      <c r="D21" s="107"/>
      <c r="E21" s="107"/>
      <c r="F21" s="107"/>
      <c r="G21" s="107"/>
      <c r="H21" s="20" t="s">
        <v>34</v>
      </c>
      <c r="I21" s="47">
        <f>SUM(I12:I20)</f>
        <v>100000000</v>
      </c>
      <c r="J21" s="22"/>
      <c r="K21" s="21"/>
      <c r="L21" s="23"/>
      <c r="M21" s="6"/>
      <c r="N21" s="6"/>
      <c r="O21" s="6"/>
      <c r="P21" s="6"/>
      <c r="Q21" s="6"/>
      <c r="R21" s="6"/>
      <c r="S21" s="6"/>
      <c r="T21" s="6"/>
      <c r="U21" s="6"/>
      <c r="V21" s="6"/>
    </row>
    <row r="22" spans="1:23" ht="30.75" customHeight="1">
      <c r="A22" s="62">
        <v>0</v>
      </c>
      <c r="B22" s="103" t="s">
        <v>40</v>
      </c>
      <c r="C22" s="103"/>
      <c r="D22" s="103"/>
      <c r="E22" s="103"/>
      <c r="F22" s="103"/>
      <c r="G22" s="127" t="s">
        <v>41</v>
      </c>
      <c r="H22" s="62" t="s">
        <v>53</v>
      </c>
      <c r="I22" s="62"/>
      <c r="J22" s="129" t="s">
        <v>54</v>
      </c>
      <c r="K22" s="103" t="s">
        <v>39</v>
      </c>
      <c r="L22" s="103"/>
      <c r="M22" s="108" t="s">
        <v>55</v>
      </c>
      <c r="N22" s="108"/>
      <c r="O22" s="108" t="s">
        <v>56</v>
      </c>
      <c r="P22" s="108"/>
      <c r="Q22" s="104" t="s">
        <v>25</v>
      </c>
      <c r="R22" s="135" t="s">
        <v>26</v>
      </c>
      <c r="S22" s="74" t="s">
        <v>27</v>
      </c>
      <c r="T22" s="135" t="s">
        <v>45</v>
      </c>
      <c r="U22" s="74" t="s">
        <v>46</v>
      </c>
      <c r="V22" s="99" t="s">
        <v>37</v>
      </c>
      <c r="W22" s="72" t="s">
        <v>48</v>
      </c>
    </row>
    <row r="23" spans="1:23" ht="12.75" customHeight="1">
      <c r="A23" s="62"/>
      <c r="B23" s="103"/>
      <c r="C23" s="103"/>
      <c r="D23" s="103"/>
      <c r="E23" s="103"/>
      <c r="F23" s="103"/>
      <c r="G23" s="127"/>
      <c r="H23" s="62"/>
      <c r="I23" s="62"/>
      <c r="J23" s="129"/>
      <c r="K23" s="103"/>
      <c r="L23" s="103"/>
      <c r="M23" s="101" t="s">
        <v>24</v>
      </c>
      <c r="N23" s="99" t="s">
        <v>17</v>
      </c>
      <c r="O23" s="139" t="s">
        <v>24</v>
      </c>
      <c r="P23" s="140" t="s">
        <v>17</v>
      </c>
      <c r="Q23" s="123"/>
      <c r="R23" s="135"/>
      <c r="S23" s="74"/>
      <c r="T23" s="135"/>
      <c r="U23" s="74"/>
      <c r="V23" s="99"/>
      <c r="W23" s="73"/>
    </row>
    <row r="24" spans="1:23" ht="30.75" customHeight="1">
      <c r="A24" s="126"/>
      <c r="B24" s="104"/>
      <c r="C24" s="104"/>
      <c r="D24" s="104"/>
      <c r="E24" s="104"/>
      <c r="F24" s="104"/>
      <c r="G24" s="128"/>
      <c r="H24" s="126"/>
      <c r="I24" s="126"/>
      <c r="J24" s="130"/>
      <c r="K24" s="104"/>
      <c r="L24" s="104"/>
      <c r="M24" s="102"/>
      <c r="N24" s="100"/>
      <c r="O24" s="139"/>
      <c r="P24" s="140"/>
      <c r="Q24" s="123"/>
      <c r="R24" s="136"/>
      <c r="S24" s="137"/>
      <c r="T24" s="135"/>
      <c r="U24" s="74"/>
      <c r="V24" s="99"/>
      <c r="W24" s="73"/>
    </row>
    <row r="25" spans="1:23" ht="166.5" customHeight="1">
      <c r="A25" s="49">
        <v>1</v>
      </c>
      <c r="B25" s="59" t="s">
        <v>67</v>
      </c>
      <c r="C25" s="60"/>
      <c r="D25" s="60"/>
      <c r="E25" s="60"/>
      <c r="F25" s="61"/>
      <c r="G25" s="53" t="s">
        <v>71</v>
      </c>
      <c r="H25" s="62">
        <v>200</v>
      </c>
      <c r="I25" s="62"/>
      <c r="J25" s="50">
        <v>1</v>
      </c>
      <c r="K25" s="63" t="s">
        <v>68</v>
      </c>
      <c r="L25" s="64"/>
      <c r="M25" s="55">
        <v>0</v>
      </c>
      <c r="N25" s="51">
        <f>M25/H25</f>
        <v>0</v>
      </c>
      <c r="O25" s="48">
        <f>N25</f>
        <v>0</v>
      </c>
      <c r="P25" s="52">
        <f>O25/J25</f>
        <v>0</v>
      </c>
      <c r="Q25" s="54">
        <v>100000000</v>
      </c>
      <c r="R25" s="56">
        <v>28273644</v>
      </c>
      <c r="S25" s="43">
        <f>R25/Q25</f>
        <v>0.28273644</v>
      </c>
      <c r="T25" s="42">
        <v>0</v>
      </c>
      <c r="U25" s="45">
        <f>T25/Q25</f>
        <v>0</v>
      </c>
      <c r="V25" s="58" t="s">
        <v>69</v>
      </c>
      <c r="W25" s="57" t="s">
        <v>70</v>
      </c>
    </row>
    <row r="26" spans="1:21" s="26" customFormat="1" ht="24.75" customHeight="1" thickBot="1">
      <c r="A26" s="124"/>
      <c r="B26" s="124"/>
      <c r="C26" s="124"/>
      <c r="D26" s="124"/>
      <c r="E26" s="124"/>
      <c r="F26" s="124"/>
      <c r="G26" s="124"/>
      <c r="H26" s="124"/>
      <c r="I26" s="124"/>
      <c r="J26" s="124"/>
      <c r="K26" s="124"/>
      <c r="L26" s="124"/>
      <c r="M26" s="124"/>
      <c r="N26" s="44"/>
      <c r="O26" s="24"/>
      <c r="P26" s="24"/>
      <c r="Q26" s="25">
        <f>SUM(Q25:Q25)</f>
        <v>100000000</v>
      </c>
      <c r="R26" s="25">
        <f>SUM(R25:R25)</f>
        <v>28273644</v>
      </c>
      <c r="S26" s="145">
        <f>R26/Q26</f>
        <v>0.28273644</v>
      </c>
      <c r="T26" s="146">
        <f>SUM(T25:T25)</f>
        <v>0</v>
      </c>
      <c r="U26" s="145">
        <f>T26/R26</f>
        <v>0</v>
      </c>
    </row>
    <row r="27" spans="2:19" s="26" customFormat="1" ht="30.75" customHeight="1" thickBot="1">
      <c r="B27" s="131" t="s">
        <v>36</v>
      </c>
      <c r="C27" s="132"/>
      <c r="D27" s="27">
        <v>0</v>
      </c>
      <c r="F27" s="28" t="s">
        <v>35</v>
      </c>
      <c r="G27" s="133">
        <v>43799</v>
      </c>
      <c r="H27" s="134"/>
      <c r="M27" s="32"/>
      <c r="N27" s="141">
        <f>AVERAGE(N25:N25)</f>
        <v>0</v>
      </c>
      <c r="O27" s="142"/>
      <c r="P27" s="141">
        <f>AVERAGE(P25:P25)</f>
        <v>0</v>
      </c>
      <c r="Q27" s="143"/>
      <c r="R27" s="144"/>
      <c r="S27" s="29"/>
    </row>
    <row r="28" spans="18:19" ht="12.75">
      <c r="R28" s="9"/>
      <c r="S28" s="9"/>
    </row>
    <row r="29" spans="18:19" ht="12.75">
      <c r="R29" s="9"/>
      <c r="S29" s="9"/>
    </row>
    <row r="30" spans="1:22" s="11" customFormat="1" ht="21.75" customHeight="1">
      <c r="A30" s="1"/>
      <c r="B30" s="10"/>
      <c r="C30" s="96" t="s">
        <v>38</v>
      </c>
      <c r="D30" s="96"/>
      <c r="E30" s="96"/>
      <c r="F30" s="96"/>
      <c r="G30" s="96"/>
      <c r="H30" s="96"/>
      <c r="I30" s="96"/>
      <c r="J30" s="96"/>
      <c r="K30" s="96"/>
      <c r="L30" s="96"/>
      <c r="M30" s="97" t="s">
        <v>44</v>
      </c>
      <c r="N30" s="97"/>
      <c r="O30" s="97"/>
      <c r="P30" s="97"/>
      <c r="Q30" s="97"/>
      <c r="R30" s="97"/>
      <c r="S30" s="97"/>
      <c r="T30" s="97"/>
      <c r="U30" s="97"/>
      <c r="V30" s="98"/>
    </row>
    <row r="31" spans="1:22" s="11" customFormat="1" ht="29.25" customHeight="1">
      <c r="A31" s="121" t="s">
        <v>14</v>
      </c>
      <c r="B31" s="122"/>
      <c r="C31" s="96" t="s">
        <v>61</v>
      </c>
      <c r="D31" s="96"/>
      <c r="E31" s="96"/>
      <c r="F31" s="96"/>
      <c r="G31" s="96"/>
      <c r="H31" s="96"/>
      <c r="I31" s="96"/>
      <c r="J31" s="96"/>
      <c r="K31" s="96"/>
      <c r="L31" s="96"/>
      <c r="M31" s="97" t="s">
        <v>58</v>
      </c>
      <c r="N31" s="97"/>
      <c r="O31" s="97"/>
      <c r="P31" s="97"/>
      <c r="Q31" s="97"/>
      <c r="R31" s="97"/>
      <c r="S31" s="97"/>
      <c r="T31" s="97"/>
      <c r="U31" s="97"/>
      <c r="V31" s="98"/>
    </row>
    <row r="32" spans="1:22" ht="29.25" customHeight="1">
      <c r="A32" s="121" t="s">
        <v>15</v>
      </c>
      <c r="B32" s="122"/>
      <c r="C32" s="96" t="s">
        <v>62</v>
      </c>
      <c r="D32" s="96"/>
      <c r="E32" s="96"/>
      <c r="F32" s="96"/>
      <c r="G32" s="96"/>
      <c r="H32" s="96"/>
      <c r="I32" s="96"/>
      <c r="J32" s="96"/>
      <c r="K32" s="96"/>
      <c r="L32" s="96"/>
      <c r="M32" s="97" t="s">
        <v>59</v>
      </c>
      <c r="N32" s="97"/>
      <c r="O32" s="97"/>
      <c r="P32" s="97"/>
      <c r="Q32" s="97"/>
      <c r="R32" s="97"/>
      <c r="S32" s="97"/>
      <c r="T32" s="97"/>
      <c r="U32" s="97"/>
      <c r="V32" s="98"/>
    </row>
    <row r="33" spans="1:22" ht="29.25" customHeight="1">
      <c r="A33" s="121" t="s">
        <v>16</v>
      </c>
      <c r="B33" s="122"/>
      <c r="C33" s="125" t="s">
        <v>57</v>
      </c>
      <c r="D33" s="96"/>
      <c r="E33" s="96"/>
      <c r="F33" s="96"/>
      <c r="G33" s="96"/>
      <c r="H33" s="96"/>
      <c r="I33" s="96"/>
      <c r="J33" s="96"/>
      <c r="K33" s="96"/>
      <c r="L33" s="96"/>
      <c r="M33" s="138" t="str">
        <f>C33</f>
        <v>04/13/2020</v>
      </c>
      <c r="N33" s="97"/>
      <c r="O33" s="97"/>
      <c r="P33" s="97"/>
      <c r="Q33" s="97"/>
      <c r="R33" s="97"/>
      <c r="S33" s="97"/>
      <c r="T33" s="97"/>
      <c r="U33" s="97"/>
      <c r="V33" s="98"/>
    </row>
    <row r="46" ht="12.75">
      <c r="K46" s="30"/>
    </row>
  </sheetData>
  <sheetProtection/>
  <mergeCells count="60">
    <mergeCell ref="G27:H27"/>
    <mergeCell ref="M11:P11"/>
    <mergeCell ref="R22:R24"/>
    <mergeCell ref="S22:S24"/>
    <mergeCell ref="T22:T24"/>
    <mergeCell ref="M33:V33"/>
    <mergeCell ref="O23:O24"/>
    <mergeCell ref="P23:P24"/>
    <mergeCell ref="M22:N22"/>
    <mergeCell ref="M32:V32"/>
    <mergeCell ref="M31:V31"/>
    <mergeCell ref="C33:L33"/>
    <mergeCell ref="A22:A24"/>
    <mergeCell ref="B22:F24"/>
    <mergeCell ref="G22:G24"/>
    <mergeCell ref="H22:I24"/>
    <mergeCell ref="J22:J24"/>
    <mergeCell ref="A33:B33"/>
    <mergeCell ref="A32:B32"/>
    <mergeCell ref="B27:C27"/>
    <mergeCell ref="S3:U3"/>
    <mergeCell ref="S4:U4"/>
    <mergeCell ref="D3:R4"/>
    <mergeCell ref="C32:L32"/>
    <mergeCell ref="A19:C21"/>
    <mergeCell ref="A31:B31"/>
    <mergeCell ref="C30:L30"/>
    <mergeCell ref="Q22:Q24"/>
    <mergeCell ref="Q27:R27"/>
    <mergeCell ref="A26:M26"/>
    <mergeCell ref="D19:G21"/>
    <mergeCell ref="O22:P22"/>
    <mergeCell ref="V22:V24"/>
    <mergeCell ref="A12:C14"/>
    <mergeCell ref="S1:V1"/>
    <mergeCell ref="S2:V2"/>
    <mergeCell ref="A5:V5"/>
    <mergeCell ref="A1:C4"/>
    <mergeCell ref="D1:R2"/>
    <mergeCell ref="A11:C11"/>
    <mergeCell ref="D15:G15"/>
    <mergeCell ref="D11:G11"/>
    <mergeCell ref="D16:G18"/>
    <mergeCell ref="C31:L31"/>
    <mergeCell ref="M30:V30"/>
    <mergeCell ref="N23:N24"/>
    <mergeCell ref="M23:M24"/>
    <mergeCell ref="K22:L24"/>
    <mergeCell ref="A15:C15"/>
    <mergeCell ref="A16:C18"/>
    <mergeCell ref="B25:F25"/>
    <mergeCell ref="H25:I25"/>
    <mergeCell ref="K25:L25"/>
    <mergeCell ref="D14:G14"/>
    <mergeCell ref="D12:G13"/>
    <mergeCell ref="W22:W24"/>
    <mergeCell ref="U22:U24"/>
    <mergeCell ref="K11:L13"/>
    <mergeCell ref="Q11:R13"/>
    <mergeCell ref="M14:V14"/>
  </mergeCells>
  <hyperlinks>
    <hyperlink ref="W25" r:id="rId1" display="\\serveradeco\BOSQUES NEGOCIOS VERDES\110-15 CONTRATOS\2020."/>
  </hyperlinks>
  <printOptions horizontalCentered="1" verticalCentered="1"/>
  <pageMargins left="0.1968503937007874" right="0.07874015748031496" top="0.1968503937007874" bottom="0.11811023622047245" header="0" footer="0"/>
  <pageSetup horizontalDpi="600" verticalDpi="600" orientation="landscape" paperSize="121" scale="2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TATIANA</cp:lastModifiedBy>
  <cp:lastPrinted>2017-09-19T13:50:20Z</cp:lastPrinted>
  <dcterms:created xsi:type="dcterms:W3CDTF">2009-04-01T16:45:05Z</dcterms:created>
  <dcterms:modified xsi:type="dcterms:W3CDTF">2020-05-08T02:53:52Z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