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0490" windowHeight="7635" activeTab="0"/>
  </bookViews>
  <sheets>
    <sheet name="REG. ACTIVOS INFORMACION " sheetId="1" r:id="rId1"/>
    <sheet name="LISTA OPCIONES" sheetId="2" state="hidden" r:id="rId2"/>
    <sheet name="SERIES" sheetId="6" state="hidden" r:id="rId3"/>
  </sheets>
  <externalReferences>
    <externalReference r:id="rId6"/>
  </externalReferences>
  <definedNames>
    <definedName name="_xlnm._FilterDatabase" localSheetId="0" hidden="1">'REG. ACTIVOS INFORMACION '!$A$5:$AC$426</definedName>
    <definedName name="ACCIONES_CONSTITUCIONALES">'SERIES'!$E$2:$E$5</definedName>
    <definedName name="ACCIONES_ORDINARIAS">'SERIES'!$F$2</definedName>
    <definedName name="ACCIONES_PENALES">'SERIES'!$G$2</definedName>
    <definedName name="ACTIVOS">'LISTA OPCIONES'!$F$4:$F$21</definedName>
    <definedName name="ACUERDOS">'SERIES'!$I$2:$I$3</definedName>
    <definedName name="ANTEPROYECTO_DE_PRESUPUESTO">'SERIES'!$J$2</definedName>
    <definedName name="ANTEPROYECTOS">#REF!</definedName>
    <definedName name="AUDIENCIA_PUBLICA">'SERIES'!$K$2:$K$3</definedName>
    <definedName name="AUTOS">'SERIES'!$L$2</definedName>
    <definedName name="BANCO_DE_PROYECTOS">'SERIES'!$M$2:$M$6</definedName>
    <definedName name="BOLETINES">'SERIES'!$N$2:$N$5</definedName>
    <definedName name="CENSO_DE_USUARIOS_RECURSO_HIDRICO">'SERIES'!$O$2</definedName>
    <definedName name="CERTIFICACIONES">'SERIES'!$P$2:$P$4</definedName>
    <definedName name="CIRCULARES">'SERIES'!$Q$2:$Q$3</definedName>
    <definedName name="COMPROBANTES">'SERIES'!$R$2:$R$8</definedName>
    <definedName name="CONCEPTOS">'SERIES'!$S$2:$S$14</definedName>
    <definedName name="CONCESIONES">'SERIES'!$T$2:$T$8</definedName>
    <definedName name="CONCILIACIONES_BANCARIAS">'SERIES'!$U$2</definedName>
    <definedName name="CONSECUTIVO_COMUNICACIONES_OFICIALES">'SERIES'!$V$2:$V$3</definedName>
    <definedName name="CONTRATOS">'SERIES'!$W$2:$W$8</definedName>
    <definedName name="CONVENIOS">'SERIES'!$X$2</definedName>
    <definedName name="DECLARACIONES_TRIBUTARIAS">'SERIES'!$Y$2</definedName>
    <definedName name="DERECHOS_DE_PETICION">'SERIES'!$Z$2</definedName>
    <definedName name="DIAGNOSTICO_AMBIENTAL_DE_ALTERNATIVAS">'SERIES'!$AA$2</definedName>
    <definedName name="ESTADOS_FINANCIEROS">'SERIES'!$AB$2</definedName>
    <definedName name="FORMATO">'LISTA OPCIONES'!$K$4:$K$25</definedName>
    <definedName name="HISTORIAL_DE_EQUIPOS_DE_LABORATORIO">'SERIES'!$AC$2</definedName>
    <definedName name="HISTORIAL_DE_VEHICULOS">'SERIES'!$AD$2</definedName>
    <definedName name="HISTORIALES_DE_BIENES_INMUEBLES">'SERIES'!$AE$2</definedName>
    <definedName name="HISTORIAS_LABORALES">'SERIES'!$AF$2</definedName>
    <definedName name="INFORMES">'SERIES'!$AG$2:$AG$16</definedName>
    <definedName name="INSTRUMENTOS_ARCHIVISTICOS">'SERIES'!$AH$2:$AH$5</definedName>
    <definedName name="INSTRUMENTOS_DE_CONTROL">'SERIES'!$AI$2:$AI$12</definedName>
    <definedName name="INSTRUMENTOS_SISTEMA_INFORMACIÓN_GEOGRAFICO">'SERIES'!$AJ$2</definedName>
    <definedName name="INVENTARIOS">'SERIES'!$AK$2:$AK$8</definedName>
    <definedName name="LIBROS_CONTABLES_AUXILIARES">'SERIES'!$AL$2</definedName>
    <definedName name="LIBROS_CONTABLES_PRINCIPALES">'SERIES'!$AM$2:$AM$3</definedName>
    <definedName name="LICENCIAS_AMBIENTALES">'SERIES'!$AN$2</definedName>
    <definedName name="LICENCIAS_FUNCIONAMIENTO_ZOOLOGICOS">'SERIES'!$AO$2</definedName>
    <definedName name="LIQUIDACIÓN_INSTRUMENTOS_ECONOMICOS">'SERIES'!$AP$2:$AP$5</definedName>
    <definedName name="MANUALES">'SERIES'!$AQ$2:$AQ$10</definedName>
    <definedName name="Medio_de_conservación">#REF!</definedName>
    <definedName name="MODIFICACIONES_PRESUPUESTALES">'SERIES'!$AR$2</definedName>
    <definedName name="NO_APLICA">'SERIES'!$BF$2</definedName>
    <definedName name="NOMINA">'SERIES'!$AS$2</definedName>
    <definedName name="PERMISOS_AMBIENTALES">'SERIES'!$AT$2:$AT$13</definedName>
    <definedName name="PLANES">'SERIES'!$AU$2:$AU$36</definedName>
    <definedName name="PROCESOS">'SERIES'!$AV$2:$AV$21</definedName>
    <definedName name="PROGRAMAS">'SERIES'!$AW$2:$AW$4</definedName>
    <definedName name="PROYECTOS">'SERIES'!$AX$2:$AX$3</definedName>
    <definedName name="QUEJAS_AMBIENTALES">'SERIES'!$AY$2</definedName>
    <definedName name="REGISTROS">'SERIES'!$AZ$2:$AZ$19</definedName>
    <definedName name="RESOLUCIONES">'SERIES'!$BA$2</definedName>
    <definedName name="RSERIES">'REG. ACTIVOS INFORMACION '!$M$6:$M$426</definedName>
    <definedName name="RSUBSERIES" comment="=DESREF(SERIES!$D$1;1;COINCIDIR('FORMATO '!$C$8;SERIES!$E$1:$BC$1;0);BUSCARV('FORMATO '!$C$8;SERIES!$A$1:$B$54;2;0);1)">OFFSET(#REF!,1,MATCH(#REF!,'SERIES'!$E$1:$BC$1,0),VLOOKUP(#REF!,'SERIES'!$A$2:$B$54,2,0),1)</definedName>
    <definedName name="Se">#REF!</definedName>
    <definedName name="SER">#REF!</definedName>
    <definedName name="SERIES">'SERIES'!$E$1:$BF$1</definedName>
    <definedName name="SERV">#REF!</definedName>
    <definedName name="SERV1">'[1]FORMATO A DILIGENCIAR'!$C$10</definedName>
    <definedName name="SERV10">'[1]FORMATO A DILIGENCIAR'!$C$19</definedName>
    <definedName name="SERV11">'[1]FORMATO A DILIGENCIAR'!$C$20</definedName>
    <definedName name="SERV12">'[1]FORMATO A DILIGENCIAR'!$C$21</definedName>
    <definedName name="SERV13">'[1]FORMATO A DILIGENCIAR'!$C$22</definedName>
    <definedName name="SERV14">'[1]FORMATO A DILIGENCIAR'!$C$23</definedName>
    <definedName name="SERV15">'[1]FORMATO A DILIGENCIAR'!$C$24</definedName>
    <definedName name="SERV16">'[1]FORMATO A DILIGENCIAR'!$C$25</definedName>
    <definedName name="SERV17">'[1]FORMATO A DILIGENCIAR'!$C$26</definedName>
    <definedName name="SERV18">'[1]FORMATO A DILIGENCIAR'!$C$27</definedName>
    <definedName name="SERV19">'[1]FORMATO A DILIGENCIAR'!$C$28</definedName>
    <definedName name="SERV2">'[1]FORMATO A DILIGENCIAR'!$C$11</definedName>
    <definedName name="SERV20">'[1]FORMATO A DILIGENCIAR'!$C$29</definedName>
    <definedName name="SERV21">'[1]FORMATO A DILIGENCIAR'!$C$30</definedName>
    <definedName name="SERV22">'[1]FORMATO A DILIGENCIAR'!$C$31</definedName>
    <definedName name="SERV23">'[1]FORMATO A DILIGENCIAR'!$C$32</definedName>
    <definedName name="SERV24">'[1]FORMATO A DILIGENCIAR'!$C$33</definedName>
    <definedName name="SERV25">'[1]FORMATO A DILIGENCIAR'!$C$34</definedName>
    <definedName name="SERV26">'[1]FORMATO A DILIGENCIAR'!$C$35</definedName>
    <definedName name="SERV27">'[1]FORMATO A DILIGENCIAR'!$C$36</definedName>
    <definedName name="SERV28">'[1]FORMATO A DILIGENCIAR'!$C$37</definedName>
    <definedName name="SERV29">'[1]FORMATO A DILIGENCIAR'!$C$38</definedName>
    <definedName name="SERV3">'[1]FORMATO A DILIGENCIAR'!$C$12</definedName>
    <definedName name="SERV30">'[1]FORMATO A DILIGENCIAR'!$C$39</definedName>
    <definedName name="SERV31">'[1]FORMATO A DILIGENCIAR'!$C$40</definedName>
    <definedName name="SERV32">'[1]FORMATO A DILIGENCIAR'!$C$41</definedName>
    <definedName name="SERV33">'[1]FORMATO A DILIGENCIAR'!$C$42</definedName>
    <definedName name="SERV34">'[1]FORMATO A DILIGENCIAR'!$C$43</definedName>
    <definedName name="SERV35">'[1]FORMATO A DILIGENCIAR'!$C$44</definedName>
    <definedName name="SERV36">'[1]FORMATO A DILIGENCIAR'!$C$45</definedName>
    <definedName name="SERV37">'[1]FORMATO A DILIGENCIAR'!$C$46</definedName>
    <definedName name="SERV38">'[1]FORMATO A DILIGENCIAR'!$C$47</definedName>
    <definedName name="SERV39">'[1]FORMATO A DILIGENCIAR'!$C$55</definedName>
    <definedName name="SERV4">'[1]FORMATO A DILIGENCIAR'!$C$13</definedName>
    <definedName name="SERV40">'[1]FORMATO A DILIGENCIAR'!$C$56</definedName>
    <definedName name="SERV41">'[1]FORMATO A DILIGENCIAR'!$C$57</definedName>
    <definedName name="SERV42">'[1]FORMATO A DILIGENCIAR'!$C$58</definedName>
    <definedName name="SERV43">'[1]FORMATO A DILIGENCIAR'!$C$59</definedName>
    <definedName name="SERV44">'[1]FORMATO A DILIGENCIAR'!$C$60</definedName>
    <definedName name="SERV45">'[1]FORMATO A DILIGENCIAR'!$C$61</definedName>
    <definedName name="SERV46">'[1]FORMATO A DILIGENCIAR'!$C$62</definedName>
    <definedName name="SERV47">'[1]FORMATO A DILIGENCIAR'!$C$63</definedName>
    <definedName name="SERV48">'[1]FORMATO A DILIGENCIAR'!$C$64</definedName>
    <definedName name="SERV49">'[1]FORMATO A DILIGENCIAR'!$C$65</definedName>
    <definedName name="SERV5">'[1]FORMATO A DILIGENCIAR'!$C$14</definedName>
    <definedName name="SERV6">'[1]FORMATO A DILIGENCIAR'!$C$15</definedName>
    <definedName name="SERV7">'[1]FORMATO A DILIGENCIAR'!$C$16</definedName>
    <definedName name="SERV8">'[1]FORMATO A DILIGENCIAR'!$C$17</definedName>
    <definedName name="SERV9">'[1]FORMATO A DILIGENCIAR'!$C$18</definedName>
    <definedName name="SOLICITUD_ACTUALIZACIÓN_PÁGINA_WEB">'SERIES'!$BB$2</definedName>
    <definedName name="SOLICITUD_DE_ELABORACIÓN_MODIFICACIÓN_ELIMINACIÓN_DOCUMENTACIÓN_SISTEMA_GESTIÓN_CALIDAD">'SERIES'!$BC$2</definedName>
    <definedName name="SOLICITUD_PRESTAMO_DOCUMENTOS_ARCHIVO_CENTRAL">'SERIES'!$BD$2</definedName>
    <definedName name="SOLICITUD_TRAMITE_CESANTIAS">'SERIES'!$BE$2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Alfredo Orjuela</author>
    <author>Alfredo</author>
  </authors>
  <commentList>
    <comment ref="D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El Identificador del activo, es un ID  que se crea para cada activo, conformado por dos o tres iniciales del proceso o del área en mayúscula, seguida de un consecutivo para el activo, como, por ejemplo:. 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 
Soporte Tecnológico: ST001, ST002,...
Gestión Humana: GH001, GH002,...
Recuros Naturales: RN001, RN002,...</t>
        </r>
      </text>
    </comment>
    <comment ref="F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El Identificador del activo, es un ID  que se crea para cada activo, conformado por dos o tres iniciales del proceso o del área en mayúscula, seguida de un consecutivo para el activo, como, por ejemplo:. 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 
Soporte Tecnológico: ST001, ST002,...
Gestión Humana: GH001, GH002,...
Recuros Naturales: RN001, RN002,...</t>
        </r>
      </text>
    </comment>
    <comment ref="G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Sede al que pertenece el activo.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Soporte Tecnológico:
</t>
        </r>
        <r>
          <rPr>
            <sz val="9"/>
            <rFont val="Tahoma"/>
            <family val="2"/>
          </rPr>
          <t>Dirección o subdirección al que pertenece el activo.</t>
        </r>
      </text>
    </comment>
    <comment ref="I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proceso responsable del activo. Seleccione en la lista</t>
        </r>
      </text>
    </comment>
    <comment ref="J5" authorId="0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Seleccione de la lista Tipo de Activo de Información.</t>
        </r>
      </text>
    </comment>
    <comment ref="L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Nombre del activo dentro del proceso al que pertenece, como información de serie y subserie documental, aplicación de software, equipo de comunicación (hardware), servicios de comunicaciones, entre otros.
Los activos de información también pueden ser ficheros y bases de datos, contratos y acuerdos, documentación del sistema, manuales de los usuarios, aplicaciones, software del sistema, etc.</t>
        </r>
      </text>
    </comment>
    <comment ref="M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SERIE DOCUMENTAL del activo. 
En los casos en que el activo es Hardware, aplicaciones de software y sistema de bases de datos No aplica.
Aplica para el tipo de activo: información. </t>
        </r>
      </text>
    </comment>
    <comment ref="N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subserie documental del activo</t>
        </r>
      </text>
    </comment>
    <comment ref="O5" authorId="0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Describa brevemente el Activo de Información</t>
        </r>
      </text>
    </comment>
    <comment ref="P5" authorId="1">
      <text>
        <r>
          <rPr>
            <sz val="9"/>
            <rFont val="Tahoma"/>
            <family val="2"/>
          </rPr>
          <t>Soporte Tecnológico:
Describe la ubicación tanto física y/o electrónica del activo de información.</t>
        </r>
      </text>
    </comment>
    <comment ref="Q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Cada activos identificado debe tener un responsable, como proceso, Jefe, líder, cargo de la persona responsable a cargo del activo dentro del proceso o grupo de trabajo. Para este caso nombre del proceso que produce la información</t>
        </r>
      </text>
    </comment>
    <comment ref="R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Es una parte designada de la entidad, un cargo, proceso, o grupo de
trabajo encargado de hacer efectivos las restricciones y clasificaciones de acceso definidos por el propietario.
El custodio generalmente se define donde reposa el activo original, Generalmente el nombre proceso o area donde reposa el activo.</t>
        </r>
      </text>
    </comment>
    <comment ref="S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Idioma en el se encuentra el activo</t>
        </r>
      </text>
    </comment>
    <comment ref="T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Medio de conservacion del activo</t>
        </r>
      </text>
    </comment>
    <comment ref="U5" authorId="0">
      <text>
        <r>
          <rPr>
            <b/>
            <sz val="9"/>
            <rFont val="Tahoma"/>
            <family val="2"/>
          </rPr>
          <t>Alfredo Orjuela:</t>
        </r>
        <r>
          <rPr>
            <sz val="9"/>
            <rFont val="Tahoma"/>
            <family val="2"/>
          </rPr>
          <t xml:space="preserve">
Formato en el que se encuentra el activo, pueden ser: aplicativo de software, hardware, formato de audio, video, imagen, texto, hoja de cálculo, pdf, papel, entre otros.
</t>
        </r>
      </text>
    </comment>
    <comment ref="V5" authorId="0">
      <text>
        <r>
          <rPr>
            <b/>
            <sz val="9"/>
            <rFont val="Tahoma"/>
            <family val="2"/>
          </rPr>
          <t>Soporte tecnológico.</t>
        </r>
        <r>
          <rPr>
            <sz val="9"/>
            <rFont val="Tahoma"/>
            <family val="2"/>
          </rPr>
          <t xml:space="preserve">
Corresponde a la clasificación que hay que darle a la información con respecto a la protección de datos personales con base en la ley 1581 del 2012 y 1377 del 2012 y demás normas que la reglamentan:
-Datos Personales Privados
-Datos Personales Semiprivados
-Datos Personales Sensibles
-Datos Personales Públicos
</t>
        </r>
      </text>
    </comment>
    <comment ref="W5" authorId="1">
      <text>
        <r>
          <rPr>
            <b/>
            <sz val="9"/>
            <rFont val="Tahoma"/>
            <family val="2"/>
          </rPr>
          <t xml:space="preserve">Soporte Tecnológico: </t>
        </r>
        <r>
          <rPr>
            <sz val="9"/>
            <rFont val="Tahoma"/>
            <family val="2"/>
          </rPr>
          <t xml:space="preserve">CLASIFICACION LEY 1712-2014:
</t>
        </r>
        <r>
          <rPr>
            <b/>
            <sz val="9"/>
            <rFont val="Tahoma"/>
            <family val="2"/>
          </rPr>
          <t xml:space="preserve">Confidencialiad: </t>
        </r>
        <r>
          <rPr>
            <sz val="9"/>
            <rFont val="Tahoma"/>
            <family val="2"/>
          </rPr>
          <t>propieda que determina que la informacion solo este disponible y sea revelada a i individudos, entidades o proceso autorizados. se clasifica segun ley:
-</t>
        </r>
        <r>
          <rPr>
            <b/>
            <sz val="9"/>
            <rFont val="Tahoma"/>
            <family val="2"/>
          </rPr>
          <t>Información pública:</t>
        </r>
        <r>
          <rPr>
            <sz val="9"/>
            <rFont val="Tahoma"/>
            <family val="2"/>
          </rPr>
          <t xml:space="preserve"> Es toda información que el responsable y/o encargado del tratamiento, genere, obtenga, adquiera, o controle en su calidad de tal.
-</t>
        </r>
        <r>
          <rPr>
            <b/>
            <sz val="9"/>
            <rFont val="Tahoma"/>
            <family val="2"/>
          </rPr>
          <t>Información pública clasificada:</t>
        </r>
        <r>
          <rPr>
            <sz val="9"/>
            <rFont val="Tahoma"/>
            <family val="2"/>
          </rPr>
          <t xml:space="preserve"> Es aquella información que estando en poder de
un sujeto responsable en su calidad de tal, pertenece al ámbito propio, particular
y privado o semiprivado de una persona natural o jurídica, por lo que su acceso
podrá ser negado o exceptuado, siempre que se trate de las circunstancias legítimas y
necesarias y los derechos particulares o privados consagrados en la ley.
-</t>
        </r>
        <r>
          <rPr>
            <b/>
            <sz val="9"/>
            <rFont val="Tahoma"/>
            <family val="2"/>
          </rPr>
          <t xml:space="preserve">Información pública reservada: </t>
        </r>
        <r>
          <rPr>
            <sz val="9"/>
            <rFont val="Tahoma"/>
            <family val="2"/>
          </rPr>
          <t>Es aquella información que estando en poder de un sujeto responsable en su calidad de tal, es exceptuada de acceso a la ciudadanía por daño a intereses públicos. Para mas claridad ver definiciones en el instructivo</t>
        </r>
      </text>
    </comment>
    <comment ref="Y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integridad se refiere a la exactitud y completitud de la información, esta propiedad es la que permite que la información sea precisa, coherente y completa desde su creación. Esta clasificación se refiere el impacto de pérdida de la integradiad sobre la misma:
Integridad alta: impacto a un tercero
Integridad media: impacto a la entidad
Integridad baja: impacto al proceso
</t>
        </r>
      </text>
    </comment>
    <comment ref="AA5" authorId="1">
      <text>
        <r>
          <rPr>
            <b/>
            <sz val="9"/>
            <rFont val="Tahoma"/>
            <family val="2"/>
          </rPr>
          <t>Soporte Tecnológico.</t>
        </r>
        <r>
          <rPr>
            <sz val="9"/>
            <rFont val="Tahoma"/>
            <family val="2"/>
          </rPr>
          <t xml:space="preserve">
La disponibilidad es la propiedad de la información que se refiere a que ésta debe ser accesible y utilizable por solicitud de una persona, entidad o proceso autorizada en el momento que así se requiera. Esta clasificación se refiere el impacto de indisponibilidad sobre la misma:
Integridad alta: impacto a un tercero
Integridad media: impacto a la entidad
Integridad baja: impacto al proceso</t>
        </r>
      </text>
    </comment>
    <comment ref="AC5" authorId="1">
      <text>
        <r>
          <rPr>
            <b/>
            <sz val="9"/>
            <rFont val="Tahoma"/>
            <family val="2"/>
          </rPr>
          <t>Soporte Tecnológico</t>
        </r>
        <r>
          <rPr>
            <sz val="9"/>
            <rFont val="Tahoma"/>
            <family val="2"/>
          </rPr>
          <t xml:space="preserve">
Es un cálculo automático que determina el valor general del activo, de acuerdo con la clasificación  de confidencialidad, integridad y disponibilidad</t>
        </r>
      </text>
    </comment>
  </commentList>
</comments>
</file>

<file path=xl/comments2.xml><?xml version="1.0" encoding="utf-8"?>
<comments xmlns="http://schemas.openxmlformats.org/spreadsheetml/2006/main">
  <authors>
    <author>Alfredo</author>
  </authors>
  <commentList>
    <comment ref="M3" authorId="0">
      <text>
        <r>
          <rPr>
            <b/>
            <sz val="9"/>
            <rFont val="Tahoma"/>
            <family val="2"/>
          </rPr>
          <t>Alfredo:</t>
        </r>
        <r>
          <rPr>
            <sz val="9"/>
            <rFont val="Tahoma"/>
            <family val="2"/>
          </rPr>
          <t xml:space="preserve">
CLASIFICACION LEY 1712-2014</t>
        </r>
      </text>
    </comment>
  </commentList>
</comments>
</file>

<file path=xl/sharedStrings.xml><?xml version="1.0" encoding="utf-8"?>
<sst xmlns="http://schemas.openxmlformats.org/spreadsheetml/2006/main" count="11847" uniqueCount="1666">
  <si>
    <t>PROCESO</t>
  </si>
  <si>
    <t>DESCRIPCION</t>
  </si>
  <si>
    <t>Gestión Humana</t>
  </si>
  <si>
    <t>IDENTIFICADOR</t>
  </si>
  <si>
    <t>TIPO ACTIVO</t>
  </si>
  <si>
    <t>CLASIFICACION RESPECTO A CONFIDENCIALIDAD</t>
  </si>
  <si>
    <t>CLASIFICACION RESPECTO A INTEGRIDAD</t>
  </si>
  <si>
    <t>CLASIFICACION RESPECTO A DISPONIBILIDAD</t>
  </si>
  <si>
    <t>NIVEL DE CRITICIDAD</t>
  </si>
  <si>
    <t>FORMATO DE REGISTRO</t>
  </si>
  <si>
    <t>Versión 0</t>
  </si>
  <si>
    <t>Página 1   de  1</t>
  </si>
  <si>
    <t>INFORMACION</t>
  </si>
  <si>
    <t>SOFTWARE</t>
  </si>
  <si>
    <t>HARDWARE</t>
  </si>
  <si>
    <t>COMPONENTES DE RED</t>
  </si>
  <si>
    <t>PERSONAS</t>
  </si>
  <si>
    <t>INSTALACIONES</t>
  </si>
  <si>
    <t>Soporte Tecnológico</t>
  </si>
  <si>
    <t>Gestión Comunicaciones</t>
  </si>
  <si>
    <t>SEDE CENTRAL</t>
  </si>
  <si>
    <t>SEDE ECOSISTEMAS</t>
  </si>
  <si>
    <t>SEDE - TERRITORIAL</t>
  </si>
  <si>
    <t>MIRAFLORES</t>
  </si>
  <si>
    <t>SOATA</t>
  </si>
  <si>
    <t>SOCHA</t>
  </si>
  <si>
    <t>PAUNA</t>
  </si>
  <si>
    <t>Participación y Cultura Ambiental</t>
  </si>
  <si>
    <t>Gestión Gerencial</t>
  </si>
  <si>
    <t>Planeación Organizacional</t>
  </si>
  <si>
    <t>Planificación Ambiental</t>
  </si>
  <si>
    <t>Proyectos Ambientales</t>
  </si>
  <si>
    <t>Autoridad Ambiental</t>
  </si>
  <si>
    <t>Evaluación Misional</t>
  </si>
  <si>
    <t>Recursos Financieros y Físicos</t>
  </si>
  <si>
    <t>Gestión Contratación</t>
  </si>
  <si>
    <t>Gestión Jurídica</t>
  </si>
  <si>
    <t>Gestión Documental</t>
  </si>
  <si>
    <t>Control Interno</t>
  </si>
  <si>
    <t>FORMATO</t>
  </si>
  <si>
    <t>Oficina Territorial Pauna</t>
  </si>
  <si>
    <t>Oficina Territorial Socha</t>
  </si>
  <si>
    <t>Oficina Territorial Miraflores</t>
  </si>
  <si>
    <t>Dirección General</t>
  </si>
  <si>
    <t>Secretaría General y Jurídica</t>
  </si>
  <si>
    <t>Oficina de Control Interno</t>
  </si>
  <si>
    <t>Oficina de Cultura Ambiental</t>
  </si>
  <si>
    <t>Subdirección de Planeación y Sistemas de Información</t>
  </si>
  <si>
    <t>Subdirección de Administración de Recursos Naturales</t>
  </si>
  <si>
    <t>Subdirección de Ecosistemas y Gestión Ambiental</t>
  </si>
  <si>
    <t>Subdirección Administrativa y Financiera</t>
  </si>
  <si>
    <t>Oficina Territorial Soatá</t>
  </si>
  <si>
    <t>Punto de atención Aquitania</t>
  </si>
  <si>
    <t>Punto de atención Puerto Boyacá</t>
  </si>
  <si>
    <t>Resoluciones</t>
  </si>
  <si>
    <t>Plan Estratégico de Comunicaciones</t>
  </si>
  <si>
    <t>PLANES</t>
  </si>
  <si>
    <t>Convenios</t>
  </si>
  <si>
    <t>Plan Anual de Adquisiciones</t>
  </si>
  <si>
    <t>CONVENIOS</t>
  </si>
  <si>
    <t>CIRCULARES</t>
  </si>
  <si>
    <t>RESOLUCIONES</t>
  </si>
  <si>
    <t>Conciliaciones Bancarias</t>
  </si>
  <si>
    <t>Acciones de Tutela</t>
  </si>
  <si>
    <t>Acciones Populares</t>
  </si>
  <si>
    <t>Historias laborales</t>
  </si>
  <si>
    <t>Actas Comité de Convivencia Laboral</t>
  </si>
  <si>
    <t>Procesos Disciplinarios</t>
  </si>
  <si>
    <t>ACTAS</t>
  </si>
  <si>
    <t xml:space="preserve">ACUERDOS </t>
  </si>
  <si>
    <t>BANCO DE PROYECTOS</t>
  </si>
  <si>
    <t>CONCEPTOS</t>
  </si>
  <si>
    <t>ESTADOS FINANCIEROS</t>
  </si>
  <si>
    <t>INFORMES</t>
  </si>
  <si>
    <t xml:space="preserve">AUTOS </t>
  </si>
  <si>
    <t>BOLETINES</t>
  </si>
  <si>
    <t>SERVICIO DE INTERNET</t>
  </si>
  <si>
    <t>EQUIPO DE COMUNICACIÓN FIREWALL</t>
  </si>
  <si>
    <t>EQUIPO LECTOR BIOMETRICO</t>
  </si>
  <si>
    <t>No Aplica</t>
  </si>
  <si>
    <t>ACTIVOS DE INFORMACION</t>
  </si>
  <si>
    <t>CARGO RESPONSABLE</t>
  </si>
  <si>
    <t>Asesor G-9</t>
  </si>
  <si>
    <t>Profesional Especializado  G-19</t>
  </si>
  <si>
    <t>Profesional Especializado  G-16</t>
  </si>
  <si>
    <t>Profesional Especializado  G-14</t>
  </si>
  <si>
    <t>Profesional Especializado  G-12</t>
  </si>
  <si>
    <t>Profesional Universitario  G-10</t>
  </si>
  <si>
    <t>Profesional Universitario  G-8</t>
  </si>
  <si>
    <t>Auxiliar Administrativo  G-13</t>
  </si>
  <si>
    <t>Auxiliar Administrativo  G-11</t>
  </si>
  <si>
    <t>Auxiliar Administrativo  G-10</t>
  </si>
  <si>
    <t>Conductor Mecánico  G-18</t>
  </si>
  <si>
    <t>Secretario Ejecutivo  G-21</t>
  </si>
  <si>
    <t>Secretario  G-10</t>
  </si>
  <si>
    <t>Técnico G-14</t>
  </si>
  <si>
    <t>Técnico G-12</t>
  </si>
  <si>
    <t>Técnico G-10</t>
  </si>
  <si>
    <t>Director  General G-24</t>
  </si>
  <si>
    <t>Secretario General G-17</t>
  </si>
  <si>
    <t>Subdirector General G-16</t>
  </si>
  <si>
    <t>Jefe de Oficina G-10</t>
  </si>
  <si>
    <t>Jefe de Oficina G-13</t>
  </si>
  <si>
    <t>SERIES</t>
  </si>
  <si>
    <t xml:space="preserve">CONCESIONES </t>
  </si>
  <si>
    <t>MANUALES</t>
  </si>
  <si>
    <t>NÓMINA</t>
  </si>
  <si>
    <t>PROCESOS</t>
  </si>
  <si>
    <t>PROYECTOS</t>
  </si>
  <si>
    <t>Acciones de cumplimiento</t>
  </si>
  <si>
    <t>Actas Asamblea Corporativa</t>
  </si>
  <si>
    <t>Audiencias Públicas Ambientales</t>
  </si>
  <si>
    <t>Proyectos Cofinanciación Sistema General de Regalías</t>
  </si>
  <si>
    <t xml:space="preserve">Boletines Bibliográficos </t>
  </si>
  <si>
    <t>Certificados de Disponibilidad Presupuestal</t>
  </si>
  <si>
    <t>Circulares Informativas</t>
  </si>
  <si>
    <t>Comprobantes Bajas de Bienes de Almacén</t>
  </si>
  <si>
    <t>Concepto de Evaluación Proyectos de Reconversión Tecnológica</t>
  </si>
  <si>
    <t>Concesión de Agua por Reglamentación</t>
  </si>
  <si>
    <t>Consecutivo de Comunicaciones Enviadas</t>
  </si>
  <si>
    <t>Contratos de Arrendamiento</t>
  </si>
  <si>
    <t>Informe Auditoria Externa de Acreditación Laboratorio de Calidad Ambiental</t>
  </si>
  <si>
    <t xml:space="preserve">Plan Institucional de Archivos </t>
  </si>
  <si>
    <t>Instrumentos de Control Copias de Seguridad</t>
  </si>
  <si>
    <t xml:space="preserve">Inventario Bienes Devolutivos en Bodega </t>
  </si>
  <si>
    <t xml:space="preserve">Libro Diario </t>
  </si>
  <si>
    <t xml:space="preserve">Liquidación Instrumento Económico Tasa Compensatoria por Aprovechamiento Forestal Maderable en Bosques Naturales </t>
  </si>
  <si>
    <t xml:space="preserve">Manual de Contratación </t>
  </si>
  <si>
    <t xml:space="preserve">Permisos Aprovechamiento de Productos de Flora Silvestre  </t>
  </si>
  <si>
    <t xml:space="preserve">Plan Anticorrupción y de Atención al Ciudadano  </t>
  </si>
  <si>
    <t>Proceso de Certificación a Centros Diagnóstico Automotor</t>
  </si>
  <si>
    <t xml:space="preserve">Programa Anual Mensualizado de Caja </t>
  </si>
  <si>
    <t xml:space="preserve">Proyecto de Actos Administrativos </t>
  </si>
  <si>
    <t>Registro Control Calidad Técnica en Laboratorio (usuarios internos)</t>
  </si>
  <si>
    <t>Acciones de Grupo</t>
  </si>
  <si>
    <t>Actas Comisión de personal</t>
  </si>
  <si>
    <t>Audiencias Públicas Plan de Acción</t>
  </si>
  <si>
    <t xml:space="preserve">Proyectos Externos para Cofinanciación Interna  </t>
  </si>
  <si>
    <t xml:space="preserve">Boletines Informativos de Prensa </t>
  </si>
  <si>
    <t xml:space="preserve">Certificados de Ingresos y Retenciones </t>
  </si>
  <si>
    <t>Circulares Normativas</t>
  </si>
  <si>
    <t xml:space="preserve">Comprobantes Contables de Ajustes </t>
  </si>
  <si>
    <t>Conceptos Adquisición Predios de Interés Hídrico (Compensaciones Ambientales)</t>
  </si>
  <si>
    <t xml:space="preserve">Concesión de Agua Subterránea </t>
  </si>
  <si>
    <t xml:space="preserve">Consecutivo de Comunicaciones Recibidas </t>
  </si>
  <si>
    <t>Contratos de Comodatos</t>
  </si>
  <si>
    <t xml:space="preserve">Informe Auditoria Externa Sistema Gestión de la Calidad </t>
  </si>
  <si>
    <t xml:space="preserve">Programa Gestión Documental </t>
  </si>
  <si>
    <t>Instrumentos de Control de Asistencia</t>
  </si>
  <si>
    <t xml:space="preserve">Inventario Bienes Devolutivos en Servicios </t>
  </si>
  <si>
    <t xml:space="preserve">Libro Mayor </t>
  </si>
  <si>
    <t>Liquidación Instrumento Económico Tasa por Caza Fauna Silvestre</t>
  </si>
  <si>
    <t>Manual de Funciones y Competencias Laborales</t>
  </si>
  <si>
    <t xml:space="preserve">Permisos Aprovechamiento Forestal Arboles Aislados </t>
  </si>
  <si>
    <t>Proceso de facturación Servicios de Seguimiento Ambiental</t>
  </si>
  <si>
    <t>Programa Pos consumo</t>
  </si>
  <si>
    <t>Proyectos Prospección Sísmica Terrestre (Evaluación Y Seguimiento)</t>
  </si>
  <si>
    <t xml:space="preserve">Registro de Inscripción Red Amigos de la Fauna   </t>
  </si>
  <si>
    <t>Actas Comité Cartera</t>
  </si>
  <si>
    <t>Proyectos Externos para Fuentes Externas</t>
  </si>
  <si>
    <t>Boletines Informativos Internos</t>
  </si>
  <si>
    <t>Certificados Depósito Legal</t>
  </si>
  <si>
    <t>Comprobantes Contables de Causación</t>
  </si>
  <si>
    <t xml:space="preserve">Conceptos Adquisición Predios de Interés Hídrico Entes Territoriales </t>
  </si>
  <si>
    <t xml:space="preserve">Concesión de Agua Superficial </t>
  </si>
  <si>
    <t>Contratos de Consultoría</t>
  </si>
  <si>
    <t xml:space="preserve">Informe de Evaluación Regional del Agua </t>
  </si>
  <si>
    <t>Tabla de Retención Documental</t>
  </si>
  <si>
    <t>Instrumentos de Control de Comunicaciones Oficiales</t>
  </si>
  <si>
    <t>Inventario Bienes en Comodato</t>
  </si>
  <si>
    <t>Liquidación Instrumento Económico Tasa por Utilización del Agua</t>
  </si>
  <si>
    <t>Manual de Indicadores</t>
  </si>
  <si>
    <t xml:space="preserve">Permisos Aprovechamiento Forestal Doméstico  </t>
  </si>
  <si>
    <t>Plan Anual de Auditorias Internas</t>
  </si>
  <si>
    <t>Proceso de facturación Tasa Compensatoria de Aprovechamiento Forestal Maderable</t>
  </si>
  <si>
    <t>Programa Regional de Negocios Verdes (articulación y seguimiento)</t>
  </si>
  <si>
    <t>Registro de Inscripción y Seguimiento Aceites de Cocina Usados</t>
  </si>
  <si>
    <t>Actas Comité Coordinación Sistema Control Interno</t>
  </si>
  <si>
    <t xml:space="preserve">Proyectos Internos para Fuentes de Financiación Externas  </t>
  </si>
  <si>
    <t>Comprobantes Contables de Egreso</t>
  </si>
  <si>
    <t xml:space="preserve">Conceptos para Titulación de predios </t>
  </si>
  <si>
    <t>Contratos de Ejecución de Obra</t>
  </si>
  <si>
    <t>Informe Servicios Generales y de Vigilancia</t>
  </si>
  <si>
    <t>Tabla de Valoración Documental</t>
  </si>
  <si>
    <t xml:space="preserve">instrumentos de Control Servicios Informáticos </t>
  </si>
  <si>
    <t>Inventario Bienes Inmuebles</t>
  </si>
  <si>
    <t xml:space="preserve">Liquidación Instrumento Económico Tasa Retributiva </t>
  </si>
  <si>
    <t xml:space="preserve">Manual de Sistema de Seguridad y Salud en el Trabajo </t>
  </si>
  <si>
    <t xml:space="preserve">Permisos Aprovechamiento Forestal Único o Persistente </t>
  </si>
  <si>
    <t>Plan Anual de Mantenimiento</t>
  </si>
  <si>
    <t>Proceso de facturación Tasa por Caza Fauna Silvestre</t>
  </si>
  <si>
    <t>Registro de Inscripción y Seguimiento Generadores Bifenilos Policlorados</t>
  </si>
  <si>
    <t xml:space="preserve">Actas Comité de Conciliación </t>
  </si>
  <si>
    <t>Proyectos Internos Plan de Acción (formulación y seguimiento)</t>
  </si>
  <si>
    <t>Comprobantes Contables de Ingreso</t>
  </si>
  <si>
    <t xml:space="preserve">Conceptos Técnicos Calibración Equipos Global Positioning System </t>
  </si>
  <si>
    <t>Contratos de Prestación de Servicios</t>
  </si>
  <si>
    <t>Informes de Auditoría del Sistema de Gestión</t>
  </si>
  <si>
    <t>Instrumentos de Control Usuarios en Cobro Persuasivo</t>
  </si>
  <si>
    <t xml:space="preserve">Inventario de Material Bibliográfico </t>
  </si>
  <si>
    <t xml:space="preserve">Manual de Supervisión e Interventoría </t>
  </si>
  <si>
    <t>Permisos de Emisiones Atmosféricas</t>
  </si>
  <si>
    <t xml:space="preserve">Plan Anual de Vacantes </t>
  </si>
  <si>
    <t xml:space="preserve">Proceso de facturación Tasa por Uso </t>
  </si>
  <si>
    <t>Registro de Inscripción y Seguimiento Generadores de Residuos Peligrosos</t>
  </si>
  <si>
    <t xml:space="preserve">Comprobantes de Egreso de Bienes de Almacén </t>
  </si>
  <si>
    <t>Conceptos Técnicos Carácter Ambiental</t>
  </si>
  <si>
    <t>Contratos de Suministro</t>
  </si>
  <si>
    <t xml:space="preserve">Informes de Educación Ambiental </t>
  </si>
  <si>
    <t>Instrumentos de Control Vehículos</t>
  </si>
  <si>
    <t>Inventario de Producción y Movimiento de Material Vegetal</t>
  </si>
  <si>
    <t>Manual Integrado de Calidad y Operaciones</t>
  </si>
  <si>
    <t xml:space="preserve">Permisos de Ocupación de Cauce </t>
  </si>
  <si>
    <t xml:space="preserve">Plan de Acción  </t>
  </si>
  <si>
    <t xml:space="preserve">Proceso de facturación Tasa Retributiva </t>
  </si>
  <si>
    <t xml:space="preserve">Registro de Inscripción y Seguimiento Llantas Usadas </t>
  </si>
  <si>
    <t xml:space="preserve">Actas Comité de Dirección </t>
  </si>
  <si>
    <t>Comprobantes de Ingreso de Bienes de Almacén</t>
  </si>
  <si>
    <t xml:space="preserve">Contratos Interadministrativos </t>
  </si>
  <si>
    <t>Informes de Ejecución Presupuestal</t>
  </si>
  <si>
    <t>Instrumentos de Control y Registro Centro de Documentación</t>
  </si>
  <si>
    <t xml:space="preserve">Inventario Único Documental de Archivo Central </t>
  </si>
  <si>
    <t xml:space="preserve">Manual Interno de Recaudo de Cartera </t>
  </si>
  <si>
    <t>Permisos de Recolección de Especímenes Silvestres</t>
  </si>
  <si>
    <t>Plan de Acción Oficina Control Interno</t>
  </si>
  <si>
    <t>Proceso de Gestión del Riesgo de Desastres</t>
  </si>
  <si>
    <t xml:space="preserve">Registro de Inscripción y Seguimiento Residuos de Construcción y Demolición </t>
  </si>
  <si>
    <t xml:space="preserve">Actas Comité Evaluador Baja de Bienes Muebles </t>
  </si>
  <si>
    <t xml:space="preserve">Informes de Gestión </t>
  </si>
  <si>
    <t xml:space="preserve">Instrumentos de Control y Vigilancia al Manejo  de la Gestión Integral de Residuos de Servicios </t>
  </si>
  <si>
    <t>Manual Operativo Laboratorio Calidad Ambiental</t>
  </si>
  <si>
    <t xml:space="preserve">Permisos de Vertimientos </t>
  </si>
  <si>
    <t xml:space="preserve">Plan de Emergencia </t>
  </si>
  <si>
    <t xml:space="preserve">Proceso de Manejo - Disposición de Fauna Silvestre </t>
  </si>
  <si>
    <t>Registro de Inscripción y Seguimiento Único Ambiental  Sector Manufacturero</t>
  </si>
  <si>
    <t>Actas Comité Interinstitucional para la Prevención, Control y Vigilancia al Trafico Ilegal de Fauna y Flora Silvestre</t>
  </si>
  <si>
    <t xml:space="preserve">Informes de Gestión Administrativa </t>
  </si>
  <si>
    <t xml:space="preserve">Instrumentos de Control y Vigilancia al Manejo de la Gestión Integral de Residuos Hospitalarios </t>
  </si>
  <si>
    <t xml:space="preserve">Manual para la Implementación del Código de Integridad </t>
  </si>
  <si>
    <t xml:space="preserve">Permisos de Vertimientos y Concesión de Aguas </t>
  </si>
  <si>
    <t xml:space="preserve">Plan de Gestión Ambiental Regional </t>
  </si>
  <si>
    <t>Proceso Elección Consejo Directivo</t>
  </si>
  <si>
    <t>Registro de Plantación Forestal Protectora  o Protectora- Productora</t>
  </si>
  <si>
    <t>Actas Comité Interno de Archivo</t>
  </si>
  <si>
    <t xml:space="preserve">Informes de Gestión del Sistema Integrado de Calidad </t>
  </si>
  <si>
    <t xml:space="preserve">Instrumentos de Control y Vigilancia al Manejo de la Gestión Integral de Residuos Industriales </t>
  </si>
  <si>
    <t xml:space="preserve">Permisos para Custodia de Fauna Silvestre </t>
  </si>
  <si>
    <t xml:space="preserve">Plan de Reducción de Impacto por Olores Ofensivos (evaluación-seguimiento)  </t>
  </si>
  <si>
    <t>Proceso Elección Director General</t>
  </si>
  <si>
    <t>Registro Empresas Forestales Libro de Operaciones</t>
  </si>
  <si>
    <t>Actas Comité Paritario Seguridad y Salud en el Trabajo</t>
  </si>
  <si>
    <t>Informes de Peticiones, Quejas,  Reclamos y Sugerencias</t>
  </si>
  <si>
    <t xml:space="preserve">Instrumentos de Control y Vigilancia Recurso Forestal                             </t>
  </si>
  <si>
    <t>Permisos para Estudio de Recursos Naturales</t>
  </si>
  <si>
    <t xml:space="preserve">Plan de Seguimiento, Control y monitoreo a los recursos Naturales </t>
  </si>
  <si>
    <t>Proceso Legalización Explotaciones Mineras de Hecho</t>
  </si>
  <si>
    <t>Registro Funcionamiento de Patios de Acopio</t>
  </si>
  <si>
    <t>Actas Comité Plan Institucional de Gestión Ambiental</t>
  </si>
  <si>
    <t>Conceptos Técnicos de Seguimiento - Evaluación Licencias (Permisos Externos ANLA)</t>
  </si>
  <si>
    <t xml:space="preserve">Informes de Seguimiento a la Gestión Institucional </t>
  </si>
  <si>
    <t xml:space="preserve">Permisos Prospección y Exploración de Aguas Subterráneas </t>
  </si>
  <si>
    <t>Plan de Seguridad y Privacidad de la Información</t>
  </si>
  <si>
    <t>Proceso Metas de Carga Contaminante</t>
  </si>
  <si>
    <t>Registros Actividad Litigiosa</t>
  </si>
  <si>
    <t>Actas Consejo Directivo</t>
  </si>
  <si>
    <t>Conceptos Técnicos Plan de Desarrollo Municipal</t>
  </si>
  <si>
    <t>Informes Entes de Control</t>
  </si>
  <si>
    <t xml:space="preserve">Plan de Trabajo Sistema de Gestión de Seguridad y Salud en el Trabajo </t>
  </si>
  <si>
    <t>Proceso Reglamentación de Corrientes Hídricas</t>
  </si>
  <si>
    <t>Registros Audiovisuales</t>
  </si>
  <si>
    <t>Actas de Comité Técnico de Sostenibilidad Contable</t>
  </si>
  <si>
    <t xml:space="preserve">Informes Otras Entidades </t>
  </si>
  <si>
    <t>Plan de Transferencias Documentales Primarias</t>
  </si>
  <si>
    <t>Proceso Sancionatorio Ambiental</t>
  </si>
  <si>
    <t>Registros Control Trámites para Notificación</t>
  </si>
  <si>
    <t>Actas de Eliminación Documental</t>
  </si>
  <si>
    <t>Informes Pormenorizados del Estado de Control Interno</t>
  </si>
  <si>
    <t xml:space="preserve">Registros de Inspecciones y seguimiento de Seguridad y Salud en el Trabajo </t>
  </si>
  <si>
    <t xml:space="preserve">Actas de Negociación Sindical </t>
  </si>
  <si>
    <t xml:space="preserve">Plan Estratégico de Seguridad Vial </t>
  </si>
  <si>
    <t>Registros de Operaciones de Caja Menor</t>
  </si>
  <si>
    <t>Actas Secretaria Técnica Órgano Colegiado de Administración y Decisión</t>
  </si>
  <si>
    <t>Plan Estratégico de Talento Humano</t>
  </si>
  <si>
    <t>Registros Operación y Mantenimiento de Laboratorio</t>
  </si>
  <si>
    <t>Plan Estratégico de Tecnologías de la Información y las Comunicaciones</t>
  </si>
  <si>
    <t xml:space="preserve">Registros Servicios Laboratorio Calidad Ambiental  </t>
  </si>
  <si>
    <t xml:space="preserve">Plan General de Medios </t>
  </si>
  <si>
    <t>Procesos  de Cobro Coactivos</t>
  </si>
  <si>
    <t xml:space="preserve">Plan Institucional de Bienestar e Incentivos </t>
  </si>
  <si>
    <t xml:space="preserve">Plan Institucional de Capacitación </t>
  </si>
  <si>
    <t>Plan Institucional de Gestión Ambiental</t>
  </si>
  <si>
    <t>Plan Institucional de Participación Ciudadana</t>
  </si>
  <si>
    <t>Plan Operativo Administración de Viveros</t>
  </si>
  <si>
    <t xml:space="preserve">Plan y Contingencia para el Manejo de Derrames Hidrocarburos o Sustancias Nocivas (evaluación-seguimiento) </t>
  </si>
  <si>
    <t xml:space="preserve">Planes de Acción Comités Interinstitucionales Educación Ambiental (seguimiento y control) </t>
  </si>
  <si>
    <t>Planes de Conservación Documental</t>
  </si>
  <si>
    <t>Planes de Gestión Integral de Residuos Municipales (seguimiento)</t>
  </si>
  <si>
    <t xml:space="preserve">Planes de Manejo de Áreas Protegidas </t>
  </si>
  <si>
    <t xml:space="preserve">Planes de Manejo de Ecosistemas Estratégicos </t>
  </si>
  <si>
    <t xml:space="preserve">Planes de Manejo del Riesgo </t>
  </si>
  <si>
    <t xml:space="preserve">Planes de Mejoramiento Institucional  </t>
  </si>
  <si>
    <t xml:space="preserve">Planes de Ordenación y manejo de Cuencas Hidrográficas </t>
  </si>
  <si>
    <t>Planes de Ordenamiento Territoriales (Asistencia Técnica, Concertación y Seguimiento a Asuntos Ambientales)</t>
  </si>
  <si>
    <t xml:space="preserve">Planes de Saneamiento y Manejo de Vertimientos </t>
  </si>
  <si>
    <t>ACCIONES_CONSTITUCIONALES</t>
  </si>
  <si>
    <t>ACCIONES_ORDINARIAS</t>
  </si>
  <si>
    <t>ACCIONES_PENALES</t>
  </si>
  <si>
    <t>ACUERDOS</t>
  </si>
  <si>
    <t>SERV</t>
  </si>
  <si>
    <t>ACONS</t>
  </si>
  <si>
    <t>AORDI</t>
  </si>
  <si>
    <t>APENA</t>
  </si>
  <si>
    <t>ANTPRESU</t>
  </si>
  <si>
    <t>AUDIENCIA</t>
  </si>
  <si>
    <t>AUTOS</t>
  </si>
  <si>
    <t>BANPRO</t>
  </si>
  <si>
    <t>CENSO</t>
  </si>
  <si>
    <t>CERTIFICACIONES</t>
  </si>
  <si>
    <t>CIRCULARESCIR</t>
  </si>
  <si>
    <t>COMPROBANTES</t>
  </si>
  <si>
    <t>CONCESIONES</t>
  </si>
  <si>
    <t>CONCIBANCA</t>
  </si>
  <si>
    <t>CONSECUTIVOS</t>
  </si>
  <si>
    <t>CONTRATOS</t>
  </si>
  <si>
    <t>DECLATRIBUT</t>
  </si>
  <si>
    <t>DERECHOS</t>
  </si>
  <si>
    <t>DIAGNOSTICO</t>
  </si>
  <si>
    <t>ESTADFINANCI</t>
  </si>
  <si>
    <t>HISTORIALLAB</t>
  </si>
  <si>
    <t>HISTORIALVEH</t>
  </si>
  <si>
    <t>HISTORIALINMUEBLES</t>
  </si>
  <si>
    <t>HISTOLABOR</t>
  </si>
  <si>
    <t>INSTRARCHIVÍ</t>
  </si>
  <si>
    <t>INSTRCONTROL</t>
  </si>
  <si>
    <t>INSTRUSIG</t>
  </si>
  <si>
    <t>INVENTARIOS</t>
  </si>
  <si>
    <t>LIBROSAUX</t>
  </si>
  <si>
    <t>LIBROSPRIN</t>
  </si>
  <si>
    <t>LA</t>
  </si>
  <si>
    <t>LFZ</t>
  </si>
  <si>
    <t>LIQUIDACIONES</t>
  </si>
  <si>
    <t>MODIFICACIONES</t>
  </si>
  <si>
    <t>PERMISOS</t>
  </si>
  <si>
    <t>PROGRAMAS</t>
  </si>
  <si>
    <t>QUEJAS</t>
  </si>
  <si>
    <t>REGISTROS</t>
  </si>
  <si>
    <t>PAGINAWEB</t>
  </si>
  <si>
    <t>SGCALIDAD</t>
  </si>
  <si>
    <t>PRESTAMOARCHIVO</t>
  </si>
  <si>
    <t>TRAMITECESANTIAS</t>
  </si>
  <si>
    <t>#SUBSERIES</t>
  </si>
  <si>
    <t>#</t>
  </si>
  <si>
    <t>-</t>
  </si>
  <si>
    <t>ANTEPROYECTO_DE_PRESUPUESTO</t>
  </si>
  <si>
    <t>AUDIENCIA_PUBLICA</t>
  </si>
  <si>
    <t>Acuerdos de Asamblea Corporativa</t>
  </si>
  <si>
    <t>Acuerdos de Consejo Directivo</t>
  </si>
  <si>
    <t>BANCO_DE_PROYECTOS</t>
  </si>
  <si>
    <t>CENSO_DE_USUARIOS_RECURSO_HIDRICO</t>
  </si>
  <si>
    <t>CONCILIACIONES_BANCARIAS</t>
  </si>
  <si>
    <t>CONSECUTIVO_DE_COMUNICACIONES_OFICIALES</t>
  </si>
  <si>
    <t>DECLARACIONES_TRIBUTARIAS</t>
  </si>
  <si>
    <t>DERECHOS_DE_PETICION</t>
  </si>
  <si>
    <t>DIAGNOSTICO_AMBIENTAL_DE_ALTERNATIVAS</t>
  </si>
  <si>
    <t>HISTORIAL_DE_EQUIPOS_DE_LABORATORIO</t>
  </si>
  <si>
    <t>HISTORIAL_DE_VEHÍCULOS</t>
  </si>
  <si>
    <t>HISTORIALES_DE_BIENES_INMUEBLES</t>
  </si>
  <si>
    <t>HISTORIAS_LABORALES</t>
  </si>
  <si>
    <t>INSTRUMENTOS_ARCHIVÍSTICOS</t>
  </si>
  <si>
    <t>INSTRUMENTOS_DE_CONTROL</t>
  </si>
  <si>
    <t>INSTRUMENTOS_SISTEMA_DE_INFORMACIÓN_GEOGRAFICO</t>
  </si>
  <si>
    <t>LIBROS_CONTABLES_AUXILIARES</t>
  </si>
  <si>
    <t>LIBROS_CONTABLES_PRINCIPALES</t>
  </si>
  <si>
    <t>LICENCIAS_AMBIENTALES</t>
  </si>
  <si>
    <t>LICENCIAS_FUNCIONAMIENTO_ZOOLOGICOS</t>
  </si>
  <si>
    <t>LIQUIDACIÓN_INSTRUMENTOS_ECONOMICOS</t>
  </si>
  <si>
    <t>MODIFICACIONES_PRESUPUESTALES</t>
  </si>
  <si>
    <t>PERMISOS_AMBIENTALES</t>
  </si>
  <si>
    <t>QUEJAS_AMBIENTALES</t>
  </si>
  <si>
    <t>SOLICITUD_ACTUALIZACIÓN_PÁGINA_WEB</t>
  </si>
  <si>
    <t>SOLICITUD DE ELABORACIÓN, MODIFICACIÓN O ELIMINACIÓN DE DOCUMENTACIÓN_DEL_SISTEMA_DE_GESTIÓN_DE_CALIDAD</t>
  </si>
  <si>
    <t>SOLICITUD PRESTAMO DE DOCUMENTOS_ARCHIVO_CENTRAL</t>
  </si>
  <si>
    <t>SOLICITUD_TRAMITE_DE_CESANTIAS</t>
  </si>
  <si>
    <t>ESTADOS_FINANCIEROS</t>
  </si>
  <si>
    <t>CONSECUTIVO_COMUNICACIONES_OFICIALES</t>
  </si>
  <si>
    <t>INSTRUMENTOS_SISTEMA_INFORMACIÓN_GEOGRAFICO</t>
  </si>
  <si>
    <t>SOLICITUD_DE_ELABORACIÓN_MODIFICACIÓN_ELIMINACIÓN_DOCUMENTACIÓN_SISTEMA_GESTIÓN_CALIDAD</t>
  </si>
  <si>
    <t>INSTRUMENTOS_ARCHIVISTICOS</t>
  </si>
  <si>
    <t>NOMINA</t>
  </si>
  <si>
    <t>Acciones Ordinarias</t>
  </si>
  <si>
    <t>Acciones penales</t>
  </si>
  <si>
    <t>Anteproyecto de Presupuesto</t>
  </si>
  <si>
    <t>Autos</t>
  </si>
  <si>
    <t>Censo de usuarios recurso hídrico</t>
  </si>
  <si>
    <t>Declaraciones tributarias</t>
  </si>
  <si>
    <t>Derechos de petición</t>
  </si>
  <si>
    <t>Diagnóstico</t>
  </si>
  <si>
    <t>Estados Financieros</t>
  </si>
  <si>
    <t>Historial de equipos de laboratorio</t>
  </si>
  <si>
    <t>Historial de vehículos</t>
  </si>
  <si>
    <t>Historial de bienes Inmuebles</t>
  </si>
  <si>
    <t>Instrumentos sistema de información geográfico</t>
  </si>
  <si>
    <t>Libros contables auxiliares</t>
  </si>
  <si>
    <t>Licencias ambientales</t>
  </si>
  <si>
    <t>Licencias funcionamiento zoológicos</t>
  </si>
  <si>
    <t>Modificaciones presupuestales</t>
  </si>
  <si>
    <t>Nónima</t>
  </si>
  <si>
    <t>Quejas ambientales</t>
  </si>
  <si>
    <t>Solicitud actualización página web</t>
  </si>
  <si>
    <t xml:space="preserve">Solicitud de elaboración, modificación o eliminación de documentación del sistema de gestión de calidad     </t>
  </si>
  <si>
    <t>HISTORIAL_DE_VEHICULOS</t>
  </si>
  <si>
    <t>NO_APLICA</t>
  </si>
  <si>
    <t>INFORMACION DE SERIE Y SUBSERIE DOCUMENTAL</t>
  </si>
  <si>
    <t>EQUIPO DE COMUNICACIÓN - SWITCH</t>
  </si>
  <si>
    <t>EQUIPO DE COMUNICACIÓN - ROUTER</t>
  </si>
  <si>
    <t>DESCRIPCION DEL ACTIVO</t>
  </si>
  <si>
    <t xml:space="preserve">SOLICITUD PRESTAMO DE DOCUMENTOS ARCHIVO CENTRAL </t>
  </si>
  <si>
    <t xml:space="preserve">SOLICITUD TRAMITE DE CESANTIAS </t>
  </si>
  <si>
    <t>SOLICITUD_PRESTAMO_DOCUMENTOS_ARCHIVO_CENTRAL</t>
  </si>
  <si>
    <t>SOLICITUD_TRAMITE_CESANTIAS</t>
  </si>
  <si>
    <t>UBICACIÓN DEL ACTIVO</t>
  </si>
  <si>
    <t>SERVICIOS (Comunicaciones,Computación, Internet)</t>
  </si>
  <si>
    <t>EQUIPO DE COMPUTO DE ESCRITORIO</t>
  </si>
  <si>
    <t>EQUIPO DE COMPUTO PORTATIL</t>
  </si>
  <si>
    <t>EQUIPO DE COMPUTO SERVIDOR</t>
  </si>
  <si>
    <t>BASE DE DATOS EN APLICATIVO U OTRO DOCUMENTO</t>
  </si>
  <si>
    <t>PERSONAL</t>
  </si>
  <si>
    <t>APLICACIÓN DE SOFTWARE  -  C/S - ESCRITORIO -  WEB</t>
  </si>
  <si>
    <t>INTANGIBLES</t>
  </si>
  <si>
    <t>NOMBRE DEL ACTIVO</t>
  </si>
  <si>
    <t>No aplica</t>
  </si>
  <si>
    <t>CRITICIDAD</t>
  </si>
  <si>
    <t>Contiene Datos Privados y Semiprivados</t>
  </si>
  <si>
    <t>Contiene Datos Privados, Semiprivados y sensibles</t>
  </si>
  <si>
    <t>Contiene Datos Personales Privados</t>
  </si>
  <si>
    <t>Contiene Datos Personales Sensibles</t>
  </si>
  <si>
    <t>Contiene Datos Personales Semiprivados</t>
  </si>
  <si>
    <t>Contiene Datos Personales Públicos</t>
  </si>
  <si>
    <t>APLICATIVO SOFTWARE</t>
  </si>
  <si>
    <t>CLASIFICACION RESPECTO DE PROTECCION DE DATOS PERSONALES</t>
  </si>
  <si>
    <t>CLASIFICACION RESPECTO DE PROTECCION DE DATOS PERSONALES
(LEY 1581 DE 2012)</t>
  </si>
  <si>
    <t>ALTA (A)</t>
  </si>
  <si>
    <t>INFORMACION PUBLICA RESERVADA (A)</t>
  </si>
  <si>
    <t>INFORMACION PUBLICA CLASIFICADA (M)</t>
  </si>
  <si>
    <t>INFORMACION PUBLICA (B)</t>
  </si>
  <si>
    <t>NO CLASIFICADA (A)</t>
  </si>
  <si>
    <t>BAJA (B)</t>
  </si>
  <si>
    <t>MEDIA (M)</t>
  </si>
  <si>
    <t>ALTO</t>
  </si>
  <si>
    <t>MEDIO</t>
  </si>
  <si>
    <t>BAJO</t>
  </si>
  <si>
    <t>No Contiene datos personales</t>
  </si>
  <si>
    <t>V/R</t>
  </si>
  <si>
    <t>SEDE DEL ACTIVO</t>
  </si>
  <si>
    <t>OTRA INFORMACION</t>
  </si>
  <si>
    <t>SISTEMA INTEGRADO DE GESTION DE CALIDAD</t>
  </si>
  <si>
    <t>SOPORTE TECNOLOGICO</t>
  </si>
  <si>
    <t>FST-01</t>
  </si>
  <si>
    <t>DIRECCION / SUBDIRECCION</t>
  </si>
  <si>
    <t>NO APLICA</t>
  </si>
  <si>
    <t>SERVICIO Y SISTEMAS DE CORREO ELECTRONICO</t>
  </si>
  <si>
    <t>SERVICIO Y SISTEMAS DE SEGURIDAD INFORMATICA</t>
  </si>
  <si>
    <t>OTRO FORMATO ELECTRONICO O DIGITAL</t>
  </si>
  <si>
    <t>MAQUINA VIRTUAL DE COMPUTACION</t>
  </si>
  <si>
    <t>OTRO FORMATO FISCIO</t>
  </si>
  <si>
    <t>BASE DE DATOS DE APLICATIVO</t>
  </si>
  <si>
    <t>ARCHIVO EN AUDIO</t>
  </si>
  <si>
    <t>ARCHIVO HOJA DE CÁLCULO (Digital)</t>
  </si>
  <si>
    <t>ARCHIVO TEXTO (Digital)</t>
  </si>
  <si>
    <t>ARCHIVO PDF (Digital)</t>
  </si>
  <si>
    <t>ARCHIVO IMAGEN (Digital)</t>
  </si>
  <si>
    <t>FISICO Y DIGITAL</t>
  </si>
  <si>
    <t xml:space="preserve">PAPEL </t>
  </si>
  <si>
    <t>ARCHIVO VIDEO (Digital)</t>
  </si>
  <si>
    <t>ARCHIVO IMAGEN  Y VIDEO (Digital)</t>
  </si>
  <si>
    <t>FORMATO DE REGISTRO DE ACTIVOS DE INFORMACIÓN</t>
  </si>
  <si>
    <t>RESPONSABLE DEL ACTIVO
 (Propietario del activo)</t>
  </si>
  <si>
    <t>RESPONSABLE DEL ACTIVO
(Custodio del activo)</t>
  </si>
  <si>
    <t>TUNJA ARCHIVO</t>
  </si>
  <si>
    <t>SERIE DOCUMENTAL</t>
  </si>
  <si>
    <t>SUBSERIE DOCUMETNAL</t>
  </si>
  <si>
    <t>OTRO TIPO DE HARDWARE</t>
  </si>
  <si>
    <t>EQUIPO DE COMPUTO WOKSTATION</t>
  </si>
  <si>
    <t>SUBDIRECCION ADMINISTRACION RECURSOS NATURALES</t>
  </si>
  <si>
    <t>OFICINA TERRITORIAL SOATA</t>
  </si>
  <si>
    <t>SUBDIRECCION ECOSISTEMAS Y GESTION AMBIENTAL</t>
  </si>
  <si>
    <t>COMPUTADOR PORTATIL</t>
  </si>
  <si>
    <t>SUBDIRECCION ADMINISTRATIVA Y FINANCIERA</t>
  </si>
  <si>
    <t>COMPUTADOR</t>
  </si>
  <si>
    <t>SECRETARIA GENERAL Y JURIDICA</t>
  </si>
  <si>
    <t>SUBDIRECCION PLANEACION Y SISTEMAS DE INFORMACION</t>
  </si>
  <si>
    <t>ROUTER</t>
  </si>
  <si>
    <t>OFICINA TERRITORIAL SOCHA</t>
  </si>
  <si>
    <t>OFICINA TERRITORIAL PAUNA</t>
  </si>
  <si>
    <t>BODEGA DE ALMACEN</t>
  </si>
  <si>
    <t>DIRECCION GENERAL</t>
  </si>
  <si>
    <t>OFICINA TERRITORIAL MIRAFLORES</t>
  </si>
  <si>
    <t>MANEJO INTEGRAL DE ECOSISTEMAS ESTRATEGICOS Y BIODIVERSIDAD</t>
  </si>
  <si>
    <t>OFICINA CULTURA AMBIENTAL</t>
  </si>
  <si>
    <t>TABLET</t>
  </si>
  <si>
    <t>TABLET TIPO 1- ASUS TRANSFORMER BOOK Marca:ASUS -PROCESADOR INTEL CORE i7-3517U (1,9 GHZ-4MB CACHE) MEMORIA RAM: 4GB PC3-12800 DDRAM 1600 MHZ DISCO DURO: 128GB (TABLET), 500GB (ZONA TECLADO) PANTALLA: 13,3 POR 8,9 POR 0,67p IPS PANEL FHD+LED MULTITOUCH 19</t>
  </si>
  <si>
    <t>OFICINA DE CONTROL INTERNO</t>
  </si>
  <si>
    <t xml:space="preserve">TABLET TIPO 1- ASUS TRANSFORMER BOOK Marca:ASUS -TABLET TIPO 1, ASUS TRANSFORMER BOOK.     TABLET TIPO 1, ASUS TRANSFORMER BOOK.      PROCESADOR INTEL CORE I7-3517U (1,9 GHZ-4MB CACHE) MEMORIA RAM: 4GB PC3-12800 DDRAM 1600 MHZ DISCO DURO: 128GB (TABLET), </t>
  </si>
  <si>
    <t>TABLET TIPO 1- ASUS TRANSFORMER BOOK Marca:ASUS -TABLET TIPO 1, ASUS TRANSFORMER BOOK.     PROCESADOR INTEL CORE I7-3517U (1,9 GHZ-4MB CACHE) MEMORIA RAM: 4GB PC3-12800 DDRAM 1600 MHZ DISCO DURO: 128GB (TABLET), 500GB (ZONA TECLADO) PANTALLA: 13,3 POR 8,9</t>
  </si>
  <si>
    <t>TABLET TIPO 2 Marca:SAMSUNG -MODELO XE700T1C-A01CO, PROCESADOR: INTEL COREi5-3317U (1,70 GHZ, 3MB L3), TAMAQÑO PANTALLA: 11,6p LED FULL HD, 1920 POR 1080, 16:9, CORNING GORILLA GLASS TACTIL, MEMORIA RAM: 4GB DDR3 (1600MHZ), MEMORIA INTERNA: 128GB DISCO ES</t>
  </si>
  <si>
    <t>SWITCH</t>
  </si>
  <si>
    <t>SWITCH Marca:D-LINK -MODELO DGS-1024D, PUERTAS: 24 PUERTAS RJ-45 1000 BASE-T, ESTANDARES: IEE 802,3 10BASE-T ETHERNET (TWISTED-PAIR COPPER), IEEE 802,3u 100BASE-TX FAST ETHERNET (TWISTED-PAIR COOPER), IEEE 802,3ab 1000 BASE -T GIGABIT ETHERNET (TWISTED-PA</t>
  </si>
  <si>
    <t>ROUTER Marca:TP-LINK -MODELO TL-WDR4900, INTERFACES: 4 PUERTOS LAN 10/100/1000MBPS, 1 PUERTO WAN 10/100/1000MBPS, 2 PUERTOS USB 2,0, BOTONES: BOTON DE WPS/RESET, CONMUTADOR WIRELESS ON/OFF, BOTON DE ALIMENTACIÓN ON/OFF, TIPO DE ANTENA: TRES ANTENAS DE 5db</t>
  </si>
  <si>
    <t>WORKSTATION</t>
  </si>
  <si>
    <t>SWITCH Marca:HEWLET-PACKARD -SDSerie:SD</t>
  </si>
  <si>
    <t>ROUTER INALAMBRICO UNIFI Marca:GENERICO -ROUTER INALAMBRICO UNIFISerie:SN</t>
  </si>
  <si>
    <t>TABLET PORTADORA DE DATOS Marca:SAMSUNG -TABLET PORTADORA DE DATOSSerie:R52G204HC2J</t>
  </si>
  <si>
    <t>COMPUTADOR PORTATIL Marca:HEWLET-PACKARD -COMPUTADOR PORTATILSerie:5CD548464R</t>
  </si>
  <si>
    <t>CPU Marca:JANUS -PROCESADOR CPUSerie:160441368550</t>
  </si>
  <si>
    <t>COMPUTADOR TODO EN UNO Marca:LG -PROCESADOR COMPUTADOR TODO EN UNO AIO PC INTEGRADOSerie:24V550</t>
  </si>
  <si>
    <t>COMPUTADOR PORTATIL Marca:ASUS -PROCESADOR INTEL CORE I7 7500U. VELOCIDAD DEL PROCESADOR 2.7 HZ. TAMAÑO DE MEMORIA PRINCIPAL 16GB LPDDR3 2133 MHZ SDRAM ONBOARD MEMORY. TAMAÑO DE DISCO DURO 512 PCIE GEN 3 SSD. PANTALLA 12.5P LED BACKLIT FHD (1920X1080). IN</t>
  </si>
  <si>
    <t>SERVIDOR</t>
  </si>
  <si>
    <t xml:space="preserve">COMPUTADOR ESTACION DE TRABAJO Marca:HEWLET-PACKARD -Chipset de Main Board: Intel C612 Chipset. Procesador: Intel Xeon E5-2680 V4 2.4 GHZ FourteenCore (14) (x2 Procesadores) + (2xCooler). Velocidad de Procesador: 2.40 GHZ, 35Mb de cache, 14 nucleos. Tipo </t>
  </si>
  <si>
    <t>TABLET PORTADORA DE DATOS Marca:SAMSUNG -Procesador: Velocidad de la CPU 1.2 GHZ. Tipo CPU Quad-Core. Pantalla: Tamaño 8.0 * (203.1 mm), Resolución: 1280 x 800 (WXGA), Tecnología TFT, Intensidad de color 16 M. Cámara: Resolución de Grabación de vídeo: (12</t>
  </si>
  <si>
    <t>TABLET PORTADORA DE DATOS Marca:SAMSUNG -CAPACIDAD DE 16", PANTALLA DE 8" SISTEMA OPERATIVO ANDROID 4.4Serie:R52H10F7D2W</t>
  </si>
  <si>
    <t>COMPUTADOR ESTACION DE TRABAJO Marca:LENOVO -MARCA LENOVO AVANZADA  CPU CON MONITOR 24P SERIAL V1K38180- REF:T2324PA INCLUYE TECLADO YMOUSE, MERORIA RAM 32GB+GARANTIASerie:MJ064FHP</t>
  </si>
  <si>
    <t>COMPUTADOR ESTACION DE TRABAJO Marca:LENOVO -MARCA LENOVO AVANZADA  CPU CON MONITOR 24P SERIAL V1K38180- REF:T2324PA INCLUYE TECLADO Y MOUSE, MEMORIA RAM 32GB+ MEMORIA+GARANTIA.Serie:MJ064FHN</t>
  </si>
  <si>
    <t>COMPUTADOR PORTATIL Marca:HEWLET-PACKARD -PROCESADOR 3.2Serie:5CD7495R6J</t>
  </si>
  <si>
    <t>COMPUTADOR PORTATIL Marca:HEWLET-PACKARD -PROCESADOR 3.2Serie:5CD7495R21</t>
  </si>
  <si>
    <t>COMPUTADOR PORTATIL Marca:HEWLET-PACKARD -PROCESADOR 3.2Serie:5CD7495R4M</t>
  </si>
  <si>
    <t>COMPUTADOR PORTATIL Marca:LENOVO -THINK STATION P52S, PROCESADOR INTEL CORE I7, 8MB CACHE, MEMORIA RAM 16GB, DISCO 512GB SSD PCIE3X4 M2 2280 OPAL2, PANTALLA 15.6IN FHD 1920 X 1080, 720P HD CAMERA WITH MIC, WINDOWS 10 PROFESSIONAL PREMIUM SUPPORT, OCTAVA G</t>
  </si>
  <si>
    <t>ROUTER Marca: TP LINK TL-ER6120 -(LINKSYS)Serie:2191263000244</t>
  </si>
  <si>
    <t>SERVIDOR STORAGE</t>
  </si>
  <si>
    <t>Asignado por Almacen y encargado del activo</t>
  </si>
  <si>
    <t>Contiene Datos Publicos, Privados, Semiprivados y sensibles</t>
  </si>
  <si>
    <t>FECHA DE CLASIFICACIÓN</t>
  </si>
  <si>
    <t>AI-GG-</t>
  </si>
  <si>
    <t>Placa-5392</t>
  </si>
  <si>
    <t>AI-CA-</t>
  </si>
  <si>
    <t>AI-CI-</t>
  </si>
  <si>
    <t>AI-GJ-</t>
  </si>
  <si>
    <t>AI-RF-</t>
  </si>
  <si>
    <t>AI-GR-</t>
  </si>
  <si>
    <t>AI-PM-</t>
  </si>
  <si>
    <t>CORPORACIÓN AUTONOMA REGIONAL DE BOYACÁ-CORPOBOYACÁ</t>
  </si>
  <si>
    <t>CPU Marca:HEWLET-PACKARD -INTEL Q65 EXPRESS-INTEL CORE I5-3470-3-20 GHZ-6 MB DE CACHE-4 NUCLEOS-4GB 1600 MHZ DDR3-SDRAM-4 DIMM-1 TB SATA 6-0 GB/S 7200 RPM-GRAFICOS INTEL HD INTEGRADOS-1 ENTRADA PARA MICROFONO; 1 CONECTOR PARA AUDIO</t>
  </si>
  <si>
    <t>Placa-5393</t>
  </si>
  <si>
    <t>Placa-5394</t>
  </si>
  <si>
    <t>Placa-6205</t>
  </si>
  <si>
    <t>CPU Marca:HEWLET-PACKARD -PROCESADOR INTEL Q87 EXPRESS CORE I7-4770-3.4 GHZ-8MB DE CACHE-4 NUCLEOS-MEMORIA PRINCIPAL 8GB 1600 MHZ DDR3 SDRAM-RANURAS DE MEMORIA DIM-4 DIMM-TAMAÑO DISCO DURO-1 TBSerie:MXL4471TFS</t>
  </si>
  <si>
    <t>Placa-6207</t>
  </si>
  <si>
    <t>CPU Marca:HEWLET-PACKARD -INTEL CORE I7-4770-3.4 GHZ -MEMORIA PRINCIPAL-8 GB 1600 MHZ DDR3 SDRAM TAMAÑO DISCO DURO-1 TBSerie:MXL4492KLR</t>
  </si>
  <si>
    <t>Placa-7080</t>
  </si>
  <si>
    <t>CPU Marca:HEWLET-PACKARD -CLIPSET DE MAIN BOARD INTEL H81 O Q87 EXPRESS-PROCESADOR INTEL CORE TM 5-4690-VELOCIDAD DEL PROCESADOR 3-5 GHZ 6MB DE CACHE-4 NUCLEOS-TIPO DE MEMORIA PRINCIPAL 8 GB1600 MHZ DDR3 SDRAM-RANURAS DE MEMORIA DIM 2 DIMM-T</t>
  </si>
  <si>
    <t>Placa-7597</t>
  </si>
  <si>
    <t xml:space="preserve">CPU Marca:HEWLET-PACKARD -PROCESADOR INTEL CORE TM I5-6500. VELOCIDAD DEL-PROCESADOR 3.2 GHZ. TIPO DEMEMORIA PRINCIPAL 8 GB DDR4 1600 MHZ-CRECIMIENTO MINIMO A 32 GB. TAMAÑO DISCO DURO SATA DE 1 TB. UNIDAD DE DVD DVD+/-RW QUEMADOR INTERNA. INTERFAZ DE </t>
  </si>
  <si>
    <t>Placa-7598</t>
  </si>
  <si>
    <t>CPU Marca:HEWLET-PACKARD -PROCESADOR-MARCA HEWLLWTSerie:MXL7011CSZ</t>
  </si>
  <si>
    <t>Placa-3877</t>
  </si>
  <si>
    <t>CPU Marca:QBEX -MODELO X Q65376 MILANO 7800-PROCESADOR CORE DUO-VELOCIDAD DEL PROCESADOR 3.0 GHZ-BOARD CHIPSET INTEL 800/1066 MHZ-TIPO DE MEMORIA PRINCIPAL DDRZ DE 800 MHZ-TAMAÑO DE MEMORIA PRINCIPAL 4 GB-UNIDAD DE DVD DVD-RW INTERNA-TAMAÑ</t>
  </si>
  <si>
    <t>Placa-5198</t>
  </si>
  <si>
    <t>CPU Marca:HEWLET-PACKARD -HP CMT-INTEL Q77 EXPRESS-INTEL CORE I7 CON GRAFICOS INTEL HD 4000-7200 RPM SMART IV-INTEL HD 4000 INTEGRADOS-GRABADORA SATA DE DVD SUPERMULTI DRIVE-CONEXION DE RED INTEL 82579M GBE INTEGRADA ADMINISTRACION VPRO.- EL</t>
  </si>
  <si>
    <t>Placa-5379</t>
  </si>
  <si>
    <t>CPU Marca:HEWLET-PACKARD -PROCESADOR INTEL Q65 EXPRESS-INTEL CORE I5-3470-3-20 GHZ-6 MB DE CACHE-4 NUCLEOS-4GB 1600 MHZ DDR3-SDRAM-4 DIMM-1 TB SATA 6-0 GB/S 7200 RPM-GRAFICOS INTEL HD INTEGRADOS-1 ENTRADA PARA MICROFONO; 1 CONECTOR</t>
  </si>
  <si>
    <t>Placa-5380</t>
  </si>
  <si>
    <t>Placa-5381</t>
  </si>
  <si>
    <t>Placa-6127</t>
  </si>
  <si>
    <t xml:space="preserve">COMPUTADOR PORTATIL Marca:HEWLET-PACKARD -PROCESADOR INTEL CORE I7-4600 M-CHIPSET INTEL MOVIL QM87-VELOCIDAD DEL PROCESADOR 2-9 GHZ-4 MB DE CACHE-2 NUCLEOS-TAMAÑO DE MEMORIA PRINCIPAL 4 GB 1600 MHZ SDRAM DDR3-TAMAÑO DISCO DURO 500 GB SATA </t>
  </si>
  <si>
    <t>Placa-6133</t>
  </si>
  <si>
    <t>Placa-6208</t>
  </si>
  <si>
    <t>CPU Marca:HEWLET-PACKARD -INTEL CORE I7-4770-3.4 GHZ -MEMORIA PRINCIPAL-8 GB 1600 MHZ DDR3 SDRAM TAMAÑO DISCO DURO-1 TBSerie:MXL4492KM1</t>
  </si>
  <si>
    <t>Placa-7079</t>
  </si>
  <si>
    <t>Placa-7599</t>
  </si>
  <si>
    <t>Placa-7600</t>
  </si>
  <si>
    <t>Placa-7862</t>
  </si>
  <si>
    <t>COMPUTADOR PORTATIL Marca:HEWLET-PACKARD -PROCESADOR 3.2 (GUAYA-MALETIN-MOUSE)Serie:5CD7495QY1</t>
  </si>
  <si>
    <t>Placa-7868</t>
  </si>
  <si>
    <t>COMPUTADOR Marca:HEWLET-PACKARD -DE ESCRITORIO 1.2 INCLUYE PAD MOUSE-MOUSE-TECLADO.Serie:MXL75024KS</t>
  </si>
  <si>
    <t>Placa-7869</t>
  </si>
  <si>
    <t>COMPUTADOR Marca:HEWLET-PACKARD -DE ESCRITORIO 1.2 INCLUYE PAD MOUSE-MOUSE-TECLADO.Serie:MXL75024MW</t>
  </si>
  <si>
    <t>Placa-7870</t>
  </si>
  <si>
    <t>COMPUTADOR Marca:HEWLET-PACKARD -DE ESCRITORIO 1.2 INCLUYE PAD MOUSE-MOUSE-TECLADO.Serie:MXL75024LT</t>
  </si>
  <si>
    <t>Placa-7905</t>
  </si>
  <si>
    <t>COMPUTADOR Marca:HEWLET-PACKARD -DE ESCRITORIO 1.2 INCLUYE PAD MOUSE-MOUSE-TECLADO.Serie:MXL75024KB</t>
  </si>
  <si>
    <t>0302-PAUNA-PUERTO BOY</t>
  </si>
  <si>
    <t>Placa-7911</t>
  </si>
  <si>
    <t>COMPUTADOR Marca:HEWLET-PACKARD -DE ESCRITORIO 1.2 INCLUYE PAD MOUSE-MOUSE-TECLADO.Serie:MXL75024LB</t>
  </si>
  <si>
    <t>Placa-8057</t>
  </si>
  <si>
    <t>COMPUTADOR Marca:COMPUMAX-COMPUTADOR TODO EN UNO PRODUCTIVIDAD AVANZADA 1.5, PROCESADOR CORE I5, 16 GB RAM, 1 TB DISCO DURO, WINDOWS 10 PRO 64 BITS.INCLUYE TECLADO USB, MOUSE  USB OPTICO Serie:300sn48963</t>
  </si>
  <si>
    <t>Placa-3134</t>
  </si>
  <si>
    <t>COMPUTADOR Marca:QBEX -PROCESADOR PENTIUM IV DE 3.0 GHZ-MAINBOARD INTEL-MEMORIA RAM DE 512 MB-DISCO DURO DE 80 GIGAS-FLOPPY 3.5P 1.44 MB-MEMORIA DE VIDEO INTEGRADA-FAX MODEM DE 56 KBPS-TARJETA DE RED 10/100 BPS-U  APOLO II 4500Serie:270407</t>
  </si>
  <si>
    <t>Placa-3318</t>
  </si>
  <si>
    <t>COMPUTADOR PORTATIL Marca:HEWLET-PACKARD -PROCESADOR INTEL CORE DUO DE 1.66 GHZ-MEMORIA RAM DE 1 GB-DISCO DURO DE 120 GB-MONITOR PANTALLA DE 15.4P TFL WXGA-TARJETA DE RED 10/100/1000-WIRELESS-FAX MODEM DE 56 KBPS-MULTMARCA HP PAVILLON 2420 L</t>
  </si>
  <si>
    <t>Placa-3517</t>
  </si>
  <si>
    <t>COMPUTADOR Marca:QBEX -PROCESADOR INTEL CORE 2 DUO PROCESSOR E4600 2-4 GHZ CACHE 2MB L2 BUS 800MHZ-1GB D:D 160GB-DVD+RW RED GIGABIT WIN VISTA BUSSINESS-TAMAÑO MICRO TORRE-BUS FRONTAL DE 800 MHZ-SOCKET 775-MEMORIA RAM 1GB PC2  MILANO 7900Seri</t>
  </si>
  <si>
    <t>Placa-3518</t>
  </si>
  <si>
    <t>Placa-3522</t>
  </si>
  <si>
    <t>Placa-3523</t>
  </si>
  <si>
    <t>Placa-3536</t>
  </si>
  <si>
    <t>Placa-3576</t>
  </si>
  <si>
    <t>EQUIPO DE COMUNICACIÓN-ROUTER</t>
  </si>
  <si>
    <t>ROUTER Marca:D-LINK -ROUTER ACCESS POINT DE 128 MGHZ    Marca: D-LINK  Router Acces Point de 128 MGHZ para internetr y vozip alcance de 280 metros.Serie:PV6A3B5021691</t>
  </si>
  <si>
    <t>Placa-3863</t>
  </si>
  <si>
    <t>Placa-3874</t>
  </si>
  <si>
    <t>Placa-3889</t>
  </si>
  <si>
    <t>Placa-3891</t>
  </si>
  <si>
    <t>Placa-3893</t>
  </si>
  <si>
    <t>Placa-3896</t>
  </si>
  <si>
    <t>CPU Marca:QBEX -PROCESADOR MODELO XQ65376 MILANO 7800-PROSESADOR CORE DUO-VELOCIDAD DEL PROCESADOR 3.0 GHZ-BOARD CHIPSET-INTEL 800/1066 MHZ-TIPO DE MEMORIA PRINCIPAL DDR2 DE 800 MHZ-TAMAÑO DE MEMORIA PRINCIPAL 1 GB-UNIDAD DE DVD DVDSerie:B24</t>
  </si>
  <si>
    <t>Placa-4052</t>
  </si>
  <si>
    <t>COMPUTADOR PORTATIL Marca:COMPAQ -NUMERO DE PARTE VX373-
INTEL CORE 2 DUO T5870 2.GHZ T5870-RAM 2 GB MEMORIA-
DISCO 320 GB SATA-DVDRW-WIFI-RED 10 -100-WEB CAM
2.0 MEGAPIXELES-BLUETOOTH-NUEVA PANTALLA 15.6 TIPO CINE-
BATERIA 6 CELDAS-</t>
  </si>
  <si>
    <t>Placa-4053</t>
  </si>
  <si>
    <t>COMPUTADOR PORTATIL Marca:COMPAQ -NUMERO DE PARTE VX373-
INTEL CORE 2 DUO T5870 2. GHZ T5870-RAM 2 GB MEMORIA-
DISCO 320 GB SATA-DVDRW-WIFI-RED 10-100-WEB CAM
2.0 MEGAPIXELES-BLUETOOTH -Serie:CNU9451ZD5</t>
  </si>
  <si>
    <t>Placa-4059</t>
  </si>
  <si>
    <t>COMPUTADOR PORTATIL Marca:COMPAQ -NUMERO DE PARTE VX373-
INTEL CORE 2 DUO T5870 2. GHZ T5870-RAM 2 GB MEMORIA-
DISCO 320 GB SATA-MDVDRW-WIFI-RED 10-100-WEB
CAM 2.0 MEGAPIXELES-BLUETOOTH-NUEVA PANTALLA 15.6 TIPO
CINE-BATERIA 6 CELDAS-</t>
  </si>
  <si>
    <t>Placa-4062</t>
  </si>
  <si>
    <t>COMPUTADOR PORTATIL Marca:COMPAQ -NUMERO DE PARTE VX373-
 INTEL CORE 2 DUO T5870 2. GHZ T5870-RAM 2 GB MEMORIA-
DISCO 320 GB SATA-DVDRW-WIFI-RED 10-100-WEB CAM
2.0 MEGAPIXELES-BLUETOOTH-NUEVA PANTALLA 15.6 TIPO CINE-
BATERIASerie:CNU</t>
  </si>
  <si>
    <t>Placa-4063</t>
  </si>
  <si>
    <t>COMPUTADOR PORTATIL Marca:COMPAQ -NUMERO DE PARTE VX373-
INTEL CORE 2 DUO T5870 2. GHZ T5870-RAM 2 GB MEMORIA-
DISCO 320 GB SATA-DVDRW-WIFI-RED 10-100-WEB CAM
2.0 MEGAPIXELES-BLUETOOTH-NUEVA PANTALLA 15.6 TIPO CINE-
BATERIA 6Serie:CNU9</t>
  </si>
  <si>
    <t>Placa-4069</t>
  </si>
  <si>
    <t>CPU Marca:HEWLET-PACKARD -DE ESCRITORIO-INTEL CORE 2 DUO E7500 2.93 GHZ-RAM
¡2HB DDR2 800 MHZ-DISCO DURO 320 GB SATA-DVD RW-
SISTEMA OPERATIVO WINDOWS VISTA BUSINESS.
 -DX2400M.Serie:MXL9391801</t>
  </si>
  <si>
    <t>Placa-4071</t>
  </si>
  <si>
    <t>CPU Marca:HEWLET-PACKARD -DE ESCRITORIO-INTEL CORE 2 DUO E7500 2.93 GHZ-RAM
P2GB DDR2 800 MHZ-DISCO DURO 320GB SATA-DVD RW-
SISTEMA OPERATIVO WINDOWS VISTA BUSINESS.
DX2400M.Serie:MXL9391804</t>
  </si>
  <si>
    <t>Placa-4077</t>
  </si>
  <si>
    <t>CPU Marca:HEWLET-PACKARD -DE ESCRITORIO-INTEL CORE 2 DUO E7500 2.93 GHZ-RAM 2
GB DDR2 800 MHZ-DISCO DURO 320 GB SATA-DVD RW-
¡SISTEMA OPERATIVO WINDOWS VISTA BUSINESS.DX2400M.Serie:MXL9391860</t>
  </si>
  <si>
    <t>Placa-4078</t>
  </si>
  <si>
    <t>CPU Marca:HEWLET-PACKARD -INTEL CORE 2 DUO E7500 2.93 GHZ-RAM 2
 GB DDR2 800 MHZ-DISCO DURO 320 GB SATA-DVD RW-
PSISTEMA OPERATIVO WINDOWS VISTA BUSINESS.
DX2400M.Serie:MXL9391861</t>
  </si>
  <si>
    <t>Placa-4103</t>
  </si>
  <si>
    <t>COMPUTADOR Marca:HEWLET-PACKARD -XP PROFESIONAL-SISTEMA OPERATIVO MICROSOFT WINDOWS-TIPO DE PROCESADOR INTEL CORE 2 QUAD 2400 MHZ (9 X 267)-PLACA BASE INTEL EVA COVE DG35 EC (1 PCI-2 PCI-EX1.1PCI-EX16-4DDR2 DIMM AUDIO VIDEO-GIGABIT LAN-IEEE-</t>
  </si>
  <si>
    <t>Placa-4143</t>
  </si>
  <si>
    <t>CPU Marca:HEWLET-PACKARD -DE ESCRITORIO Q57 EXPRESS-INTEL CORE 3-550-PROCESADOR 4M CACHE-3.20 GHZ-2 GB RAM-HD 500 GB SATA SMART IV-DVD-ROM WINDOWS 7 PROFESIONAL.Serie:MXL0371MNG</t>
  </si>
  <si>
    <t>Placa-4144</t>
  </si>
  <si>
    <t>CPU Marca:HEWLET-PACKARD -DE ESCRITORIO Q57 EXPRESS-INTEL CORE 3-550-PROCESADOR 4M CACHE-3.20 GHZ-2 GB RAM-HD 500 GB SATA SMART IV-DVD-ROM WINDOWS 7 PROFESIONAL.Serie:MXL0371MPX</t>
  </si>
  <si>
    <t>Placa-4145</t>
  </si>
  <si>
    <t>CPU Marca:HEWLET-PACKARD -DE ESCRITORIO Q57 EXPRESS-INTEL CORE 3-550-PROCESADOR 4M CACHE-3.20 GHZ-2 GB RAM-HD 500 GB SATA SMART IV-DVD-ROM WINDOWS 7 PROFESIONAL.Serie:MXL0371MNL</t>
  </si>
  <si>
    <t>Placa-4147</t>
  </si>
  <si>
    <t>CPU Marca:HEWLET-PACKARD -DE ESCRITORIO Q57 EXPRESS-INTEL CORE 3-550-PROCESADOR 4M CACHE-3.20 GHZ-2 GB RAM-HD 500 GB SATA SMART IV-DVD-ROM WINDOWS 7 PROFESIONAL.Serie:MXL0371MNZ</t>
  </si>
  <si>
    <t>Placa-4148</t>
  </si>
  <si>
    <t>CPU Marca:HEWLET-PACKARD -DE ESCRITORIO Q57 EXPRESS-INTEL CORE 3-550-PROCESADOR 4M CACHE-3.20 GHZ-2 GB RAM-HD 500 GB SATA SMART IV-DVD-ROM WINDOWS 7 PROFESIONAL.Serie:MXL0371MPB</t>
  </si>
  <si>
    <t>Placa-4149</t>
  </si>
  <si>
    <t>CPU Marca:HEWLET-PACKARD -DE ESCRITORIO Q57 EXPRESS-INTEL CORE 3-550-PROCESADOR 4M CACHE-3.20 GHZ-2 GB RAM-HD 500 GB SATA SMART IV-DVD-ROM WINDOWS 7 PROFESIONAL.Serie:MXL0371MPJ</t>
  </si>
  <si>
    <t>Placa-4153</t>
  </si>
  <si>
    <t>CPU Marca:HEWLET-PACKARD -DE ESCRITORIO Q57 EXPRESS-INTEL CORE 3-550-PROCESADOR 4M CACHE-3.20 GHZ-2 GB RAM-HD 500 GB SATA SMART IV-DVD-ROM WINDOWS 7 PROFESIONAL.Serie:MXL0371MPM</t>
  </si>
  <si>
    <t>Placa-4154</t>
  </si>
  <si>
    <t>CPU Marca:HEWLET-PACKARD -DE ESCRITORIO Q57 EXPRESS-INTEL CORE 3-550-PROCESADOR 4M CACHE-3.20 GHZ-2 GB RAM-HD 500 GB SATA SMART IV-DVD-ROM WINDOWS 7 PROFESIONAL.Serie:MXL0371MPR</t>
  </si>
  <si>
    <t>Placa-4157</t>
  </si>
  <si>
    <t>CPU Marca:HEWLET-PACKARD -DE ESCRITORIO Q57 EXPRESS-INTEL CORE 3-550-PROCESADOR 4M CACHE-3.20 GHZ-2 GB RAM-HD 500 GB SATA SMART IV-DVD-ROM WINDOWS 7 PROFESIONAL.Serie:MXL0371MPV</t>
  </si>
  <si>
    <t>Placa-4160</t>
  </si>
  <si>
    <t>CPU Marca:HEWLET-PACKARD -DE ESCRITORIO Q57 EXPRESS-INTEL CORE 3-550-PROCESADOR 4M CACHE-3.20 GHZ-2 GB RAM-HD 500 GB SATA SMART IV-DVD-ROM WINDOWS 7 PROFESIONAL.Serie:MXL0371MPZ</t>
  </si>
  <si>
    <t>Placa-4182</t>
  </si>
  <si>
    <t>COMPUTADOR PORTATIL Marca:HEWLET-PACKARD -INTEL CORE I3-370M-2.4 MHZ-MEMORIA 2 GB  HD 500 GB-PANTALLA DE 14 P-DVD-RW-BATERIA-WINDOWS 7 PROFESIONAL. INCLUYE MALETIN.- PROBOOK 4Serie:CNF0453VLV</t>
  </si>
  <si>
    <t>Placa-4183</t>
  </si>
  <si>
    <t>COMPUTADOR PORTATIL Marca:HEWLET-PACKARD -PROCESADOR INTEL CORE DUO T2 400 (1.83 GHZ-FSB667-CACHE L2 DE 2MB) MEMORIA RAM 1 GB DDR II 533 MHZ (2 X 512) EXPANDIBLE A 4 GB (2 X 2048 MB) DISCO DURO 100 GB ( 5400 PPM) PANTALLA DE 1.  PROBOOK 4Serie:2CB6524</t>
  </si>
  <si>
    <t>Placa-4186</t>
  </si>
  <si>
    <t>ROUTER Marca:D-LINK -D-LINK DIR-600Serie:PVA2A8003057</t>
  </si>
  <si>
    <t>Placa-5192</t>
  </si>
  <si>
    <t>COMPUTADOR PORTATIL Marca:HEWLET-PACKARD -PROCESADOR INTEL CORE 5I-2.5-4GB 1333 MHZ-500 GB-5400 RPM-PANTALLA DE 14P LED HD-DVD-RW-802 B/G/H-INTEL HD GRAPHICS-PUERTOS 4 USB-ALTA VOCES ESTEREO INTEGRADOS-INTEGRADA-BATERIA DE SEIS C</t>
  </si>
  <si>
    <t>Placa-5194</t>
  </si>
  <si>
    <t>Placa-5197</t>
  </si>
  <si>
    <t>Placa-5199</t>
  </si>
  <si>
    <t>Placa-5370</t>
  </si>
  <si>
    <t>OTRO TIPO DE HARDWARE-TABLET</t>
  </si>
  <si>
    <t>Placa-5372</t>
  </si>
  <si>
    <t>Placa-5373</t>
  </si>
  <si>
    <t>Placa-5374</t>
  </si>
  <si>
    <t>Placa-5375</t>
  </si>
  <si>
    <t>Placa-5376</t>
  </si>
  <si>
    <t>Placa-5395</t>
  </si>
  <si>
    <t>CPU Marca:HEWLET-PACKARD -PROCESADOR CPU INTEL Q65 EXPRESS-INTEL CORE I5-3470-3-20 GHZ-6 MB DE CACHE-4 NUCLEOS-4GB 1600 MHZ DDR3-SDRAM-4 DIMM-1 TB SATA 6-0 GB/S 7200 RPM-GRAFICOS INTEL HD INTEGRADOS-1 ENTRADA PARA MICROFONO; 1 CONE</t>
  </si>
  <si>
    <t>Placa-5396</t>
  </si>
  <si>
    <t>Placa-5397</t>
  </si>
  <si>
    <t>Placa-5398</t>
  </si>
  <si>
    <t>Placa-5401</t>
  </si>
  <si>
    <t>Placa-5402</t>
  </si>
  <si>
    <t>Placa-5403</t>
  </si>
  <si>
    <t>Placa-5404</t>
  </si>
  <si>
    <t>Placa-5405</t>
  </si>
  <si>
    <t>Placa-5406</t>
  </si>
  <si>
    <t>Placa-5407</t>
  </si>
  <si>
    <t>Placa-5409</t>
  </si>
  <si>
    <t>Placa-5411</t>
  </si>
  <si>
    <t>Placa-5414</t>
  </si>
  <si>
    <t>Placa-5415</t>
  </si>
  <si>
    <t>Placa-5416</t>
  </si>
  <si>
    <t>Placa-5417</t>
  </si>
  <si>
    <t>Placa-5418</t>
  </si>
  <si>
    <t>Placa-5419</t>
  </si>
  <si>
    <t>Placa-5420</t>
  </si>
  <si>
    <t>Placa-5421</t>
  </si>
  <si>
    <t>Placa-5422</t>
  </si>
  <si>
    <t>Placa-5423</t>
  </si>
  <si>
    <t>Placa-5424</t>
  </si>
  <si>
    <t>Placa-5425</t>
  </si>
  <si>
    <t>Placa-5426</t>
  </si>
  <si>
    <t>Placa-5428</t>
  </si>
  <si>
    <t>Placa-5429</t>
  </si>
  <si>
    <t>Placa-5430</t>
  </si>
  <si>
    <t>Placa-5431</t>
  </si>
  <si>
    <t>Placa-5432</t>
  </si>
  <si>
    <t>Placa-5433</t>
  </si>
  <si>
    <t>Placa-5515</t>
  </si>
  <si>
    <t>Placa-5516</t>
  </si>
  <si>
    <t>EQUIPO DE COMUNICACIÓN-SWITCH</t>
  </si>
  <si>
    <t>Placa-5517</t>
  </si>
  <si>
    <t>Placa-5518</t>
  </si>
  <si>
    <t>Placa-5519</t>
  </si>
  <si>
    <t>Placa-5520</t>
  </si>
  <si>
    <t>Placa-5522</t>
  </si>
  <si>
    <t>Placa-5529</t>
  </si>
  <si>
    <t>COMPUTADOR PORTATIL Marca:HEWLET-PACKARD -PROCESADOR INTEL CORE I5-3340M-2.7 GHZ-3MB DE CACHE-2 NUCLEOS-O SUPERIOR-4 GB 1333 MHZ 500 GB SATA II 5400 RPM LED HD CON RETROILUMINACION-ANTIREFLEJO Y 14P DE DIAGONAL (1366 X 768) DVD-RW 802.11 A</t>
  </si>
  <si>
    <t>Placa-5530</t>
  </si>
  <si>
    <t>Placa-5531</t>
  </si>
  <si>
    <t>Placa-5535</t>
  </si>
  <si>
    <t>Placa-5536</t>
  </si>
  <si>
    <t>Placa-5538</t>
  </si>
  <si>
    <t>CPU Marca:HEWLET-PACKARD -PROCESADOR INTEL XEON E52681 2-70 GHZ-20MB DE CACHE-8 NUCLEOS 16 GB 1600 MHZ DDR ECC 16 DIMM 256 GB ESTADO SOLIDO SATA 6GB/S ESCRITURA 500MB/S-LECTURA 260 MB/S 2 TB SATA 6GB/S 7200 RPM NVIDIA QUADRO K400 3GB DL-DV(1)+DP+D</t>
  </si>
  <si>
    <t>Placa-6129</t>
  </si>
  <si>
    <t>Placa-6130</t>
  </si>
  <si>
    <t>Placa-6132</t>
  </si>
  <si>
    <t>Placa-6134</t>
  </si>
  <si>
    <t>Placa-6150</t>
  </si>
  <si>
    <t>TABLET PORTADORA DE DATOS Marca:SAMSUNG -Sistema operativo Android, Versión 4.4, Pantalla 10.5p (267.2mm) Super AMOLED Touchscreen 2560 x 1600 (WQXGA) 288 ppi, Procesador Tipo: Octa-Core Velocidad CPU: 1.9 GHZ, Memoria RAM 3GB, Almacenamiento memoria in</t>
  </si>
  <si>
    <t>Placa-6162</t>
  </si>
  <si>
    <t>CPU Marca:HEWLET-PACKARD -PROCESADOR-INTEL CORE I7-4770-VELOCIDAD DEL PROCESADOR-3.4 GHZ-8MB DE CACHE-4 NUCLEOS-MEMORIA PRINCIPAL-8GB 1600 MHZ DDR3 SDRAM-RANURAS DE MEMORIA DIM-4 DIMM-TAMAÑO DISCO DURO-1 TB.Serie:MXL4501TCD</t>
  </si>
  <si>
    <t>Placa-6163</t>
  </si>
  <si>
    <t>CPU Marca:HEWLET-PACKARD -PROCESADOR INTEL Q87 EXPRESS CORE I7-4770-3.4 GHZ-8MB DE CACHE-4 NUCLEOS-MEMORIA PRINCIPAL 8GB 1600 MHZ DDR3 SDRAM-RANURAS DE MEMORIA DIM-4 DIMM-TAMAÑO DISCO DURO-1 TBSerie:MXL4471TIX</t>
  </si>
  <si>
    <t>Placa-6164</t>
  </si>
  <si>
    <t>CPU Marca:HEWLET-PACKARD -PROCESADOR INTEL Q87 EXPRESS CORE I7-4770-3.4 GHZ-8MB DE CACHE-4 NUCLEOS-MEMORIA PRINCIPAL 8GB 1600 MHZ DDR3 SDRAM-RANURAS DE MEMORIA DIM-4 DIMM-TAMAÑO DISCO DURO-1 TBSerie:MXL4471TGP</t>
  </si>
  <si>
    <t>Placa-6165</t>
  </si>
  <si>
    <t>CPU Marca:HEWLET-PACKARD -PROCESADOR-INTEL CORE I7-4770-VELOCIDAD DEL PROCESADOR-3.4 GHZ-8MB DE CACHE-4 NUCLEOS-MEMORIA PRINCIPAL-8GB 1600 MHZ DDR3 SDRAM-RANURAS DE MEMORIA DIM-4 DIMM-TAMAÑO DISCO DURO-1 TB.Serie:MXL4501TBY</t>
  </si>
  <si>
    <t>Placa-6166</t>
  </si>
  <si>
    <t>CPU Marca:HEWLET-PACKARD -INTEL CORE I7-4770-3.4 GHZ -MEMORIA PRINCIPAL-8 GB 1600 MHZ DDR3 SDRAM TAMAÑO DISCO DURO-1 TBSerie:MXL4492KLF</t>
  </si>
  <si>
    <t>Placa-6168</t>
  </si>
  <si>
    <t>CPU Marca:HEWLET-PACKARD -INTEL CORE I7-4770-3.4 GHZ -MEMORIA PRINCIPAL-8 GB 1600 MHZ DDR3 SDRAM TAMAÑO DISCO DURO-1 TBSerie:MXL4492KMB</t>
  </si>
  <si>
    <t>Placa-6170</t>
  </si>
  <si>
    <t>CPU Marca:HEWLET-PACKARD -PROCESADOR-INTEL CORE I7-4770-VELOCIDAD DEL PROCESADOR-3.4 GHZ-8MB DE CACHE-4 NUCLEOS-MEMORIA PRINCIPAL-8GB 1600 MHZ DDR3 SDRAM-RANURAS DE MEMORIA DIM-4 DIMM-TAMAÑO DISCO DURO-1 TB.Serie:MXL4501TCS</t>
  </si>
  <si>
    <t>Placa-6171</t>
  </si>
  <si>
    <t>CPU Marca:HEWLET-PACKARD -PROCESADOR INTEL Q87 EXPRESS CORE I7-4770-3.4 GHZ-8MB DE CACHE-4 NUCLEOS-MEMORIA PRINCIPAL 8GB 1600 MHZ DDR3 SDRAM-RANURAS DE MEMORIA DIM-4 DIMM-TAMAÑO DISCO DURO-1 TBSerie:MXL4471T1T</t>
  </si>
  <si>
    <t>Placa-6172</t>
  </si>
  <si>
    <t>CPU Marca:HEWLET-PACKARD -PROCESADOR INTEL Q87 EXPRESS CORE I7-4770-3.4 GHZ-8MB DE CACHE-4 NUCLEOS-MEMORIA PRINCIPAL 8GB 1600 MHZ DDR3 SDRAM-RANURAS DE MEMORIA DIM-4 DIMM-TAMAÑO DISCO DURO-1 TBSerie:MXL4471T20</t>
  </si>
  <si>
    <t>Placa-6173</t>
  </si>
  <si>
    <t>CPU Marca:HEWLET-PACKARD -PROCESADOR INTEL Q87 EXPRESS CORE I7-4770-3.4 GHZ-8MB DE CACHE-4 NUCLEOS-MEMORIA PRINCIPAL 8GB 1600 MHZ DDR3 SDRAM-RANURAS DE MEMORIA DIM-4 DIMM-TAMAÑO DISCO DURO-1 TBSerie:MXL4471T14</t>
  </si>
  <si>
    <t>Placa-6174</t>
  </si>
  <si>
    <t>CPU Marca:HEWLET-PACKARD -INTEL CORE I7-4770-3.4 GHZ -MEMORIA PRINCIPAL-8 GB 1600 MHZ DDR3 SDRAM TAMAÑO DISCO DURO-1 TBSerie:MXL4492KLC</t>
  </si>
  <si>
    <t>Placa-6175</t>
  </si>
  <si>
    <t>CPU Marca:HEWLET-PACKARD -PROCESADOR INTEL Q87 EXPRESS CORE I7-4770-3.4 GHZ-8MB DE CACHE-4 NUCLEOS-MEMORIA PRINCIPAL 8GB 1600 MHZ DDR3 SDRAM-RANURAS DE MEMORIA DIM-4 DIMM-TAMAÑO DISCO DURO-1 TBSerie:MXL4471TG3</t>
  </si>
  <si>
    <t>Placa-6176</t>
  </si>
  <si>
    <t>CPU Marca:HEWLET-PACKARD -CHIPSET DE MAIN BOARD. INTEL(R) Q87 EXPRESS-PROCESADOR-INTEL(R) CORE 7-4770-VELOCIDAD DEL PROCESADOR-3-4 GHZ-8MB DE CACHE-4 NUCLEOS-TIPO DE MEMORIA PRINCIPAL-8 GB 1600 MHZ DDR3 SDRAM-RANURAS DE MEMORIA DIM-4</t>
  </si>
  <si>
    <t>Placa-6177</t>
  </si>
  <si>
    <t>CPU Marca:HEWLET-PACKARD -PROCESADOR INTEL Q87 EXPRESS CORE I7-4770-3.4 GHZ-8MB DE CACHE-4 NUCLEOS-MEMORIA PRINCIPAL 8GB 1600 MHZ DDR3 SDRAM-RANURAS DE MEMORIA DIM-4 DIMM-TAMAÑO DISCO DURO-1 TBSerie:MXL4471TGB</t>
  </si>
  <si>
    <t>Placa-6178</t>
  </si>
  <si>
    <t>CPU Marca:HEWLET-PACKARD -INTEL CORE I7-4770-3.4 GHZ -MEMORIA PRINCIPAL-8 GB 1600 MHZ DDR3 SDRAM TAMAÑO DISCO DURO-1 TBSerie:MXL4492KL6</t>
  </si>
  <si>
    <t>Placa-6179</t>
  </si>
  <si>
    <t>CPU Marca:HEWLET-PACKARD -INTEL CORE I7-4770-3.4 GHZ -MEMORIA PRINCIPAL-8 GB 1600 MHZ DDR3 SDRAM TAMAÑO DISCO DURO-1 TBSerie:MXL4492KLN</t>
  </si>
  <si>
    <t>Placa-6181</t>
  </si>
  <si>
    <t>CPU Marca:HEWLET-PACKARD -PROCESADOR Q87 EXPRESS CORE I7-4770-VELOCIDAD DEL PROCESADOR-3.4 GHZ-8MB DE CACHE-4 NUCLEOS-MEMORIA PRINCIPAL 8GB 1600 MHZ DDR3 SDRAM-RANURAS DE MEMORIA DIM-4 DIMM-TAMAÑO DISCO DURO-1 TBSerie:MXL4461KN4</t>
  </si>
  <si>
    <t>Placa-6182</t>
  </si>
  <si>
    <t>CPU Marca:HEWLET-PACKARD -PROCESADOR Q87 EXPRESS CORE I7-4770-VELOCIDAD DEL PROCESADOR-3.4 GHZ-8MB DE CACHE-4 NUCLEOS-MEMORIA PRINCIPAL 8GB 1600 MHZ DDR3 SDRAM-RANURAS DE MEMORIA DIM-4 DIMM-TAMAÑO DISCO DURO-1 TBSerie:MXL4461KM5</t>
  </si>
  <si>
    <t>Placa-6183</t>
  </si>
  <si>
    <t>CPU Marca:HEWLET-PACKARD -INTEL CORE I7-4770-3.4 GHZ -MEMORIA PRINCIPAL-8 GB 1600 MHZ DDR3 SDRAM TAMAÑO DISCO DURO-1 TBSerie:MXL4492KLP</t>
  </si>
  <si>
    <t>Placa-6184</t>
  </si>
  <si>
    <t>CPU Marca:HEWLET-PACKARD -INTEL CORE I7-4770-3.4 GHZ -MEMORIA PRINCIPAL-8 GB 1600 MHZ DDR3 SDRAM TAMAÑO DISCO DURO-1 TBSerie:MXL4492KM0</t>
  </si>
  <si>
    <t>Placa-6185</t>
  </si>
  <si>
    <t>CPU Marca:HEWLET-PACKARD -PROCESADOR INTEL Q87 EXPRESS CORE I7-4770-3.4 GHZ-8MB DE CACHE-4 NUCLEOS-MEMORIA PRINCIPAL 8GB 1600 MHZ DDR3 SDRAM-RANURAS DE MEMORIA DIM-4 DIMM-TAMAÑO DISCO DURO-1 TBSerie:MXL4471T18</t>
  </si>
  <si>
    <t>Placa-6186</t>
  </si>
  <si>
    <t>CPU Marca:HEWLET-PACKARD -PROCESADOR Q87 EXPRESS CORE I7-4770-VELOCIDAD DEL PROCESADOR-3.4 GHZ-8MB DE CACHE-4 NUCLEOS-MEMORIA PRINCIPAL 8GB 1600 MHZ DDR3 SDRAM-RANURAS DE MEMORIA DIM-4 DIMM-TAMAÑO DISCO DURO-1 TBSerie:MXL4461KNY</t>
  </si>
  <si>
    <t>Placa-6187</t>
  </si>
  <si>
    <t>CPU Marca:HEWLET-PACKARD -PROCESADOR INTEL Q87 EXPRESS CORE I7-4770-3.4 GHZ-8MB DE CACHE-4 NUCLEOS-MEMORIA PRINCIPAL 8GB 1600 MHZ DDR3 SDRAM-RANURAS DE MEMORIA DIM-4 DIMM-TAMAÑO DISCO DURO-1 TBSerie:MXL4471TFZ</t>
  </si>
  <si>
    <t>Placa-6188</t>
  </si>
  <si>
    <t>CPU Marca:HEWLET-PACKARD -INTEL CORE I7-4770-3.4 GHZ -MEMORIA PRINCIPAL-8 GB 1600 MHZ DDR3 SDRAM TAMAÑO DISCO DURO-1 TBSerie:MXL4492KM7</t>
  </si>
  <si>
    <t>Placa-6189</t>
  </si>
  <si>
    <t>CPU Marca:HEWLET-PACKARD -INTEL CORE I7-4770-3.4 GHZ -MEMORIA PRINCIPAL-8 GB 1600 MHZ DDR3 SDRAM TAMAÑO DISCO DURO-1 TBSerie:MXL4492KLG</t>
  </si>
  <si>
    <t>Placa-6190</t>
  </si>
  <si>
    <t>CPU Marca:HEWLET-PACKARD -INTEL CORE I7-4770-3.4 GHZ -MEMORIA PRINCIPAL-8 GB 1600 MHZ DDR3 SDRAM TAMAÑO DISCO DURO-1 TBSerie:MXL4492KL3</t>
  </si>
  <si>
    <t>Placa-6191</t>
  </si>
  <si>
    <t>CPU Marca:HEWLET-PACKARD -PROCESADOR-INTEL CORE I7-4770-VELOCIDAD DEL PROCESADOR-3.4 GHZ-8MB DE CACHE-4 NUCLEOS-MEMORIA PRINCIPAL-8GB 1600 MHZ DDR3 SDRAM-RANURAS DE MEMORIA DIM-4 DIMM-TAMAÑO DISCO DURO-1 TB.Serie:MXL4501TCV</t>
  </si>
  <si>
    <t>Placa-6196</t>
  </si>
  <si>
    <t>CPU Marca:HEWLET-PACKARD -PROCESADOR INTEL Q87 EXPRESS CORE I7-4770-3.4 GHZ-8MB DE CACHE-4 NUCLEOS-MEMORIA PRINCIPAL 8GB 1600 MHZ DDR3 SDRAM-RANURAS DE MEMORIA DIM-4 DIMM-TAMAÑO DISCO DURO-1 TBSerie:MXL4471T16</t>
  </si>
  <si>
    <t>Placa-6198</t>
  </si>
  <si>
    <t>CPU Marca:HEWLET-PACKARD -INTEL CORE I7-4770-3.4 GHZ -MEMORIA PRINCIPAL-8 GB 1600 MHZ DDR3 SDRAM TAMAÑO DISCO DURO-1 TBSerie:MXL4492KLS</t>
  </si>
  <si>
    <t>Placa-6199</t>
  </si>
  <si>
    <t>CPU Marca:HEWLET-PACKARD -PROCESADOR Q87 EXPRESS CORE I7-4770-VELOCIDAD DEL PROCESADOR-3.4 GHZ-8MB DE CACHE-4 NUCLEOS-MEMORIA PRINCIPAL 8GB 1600 MHZ DDR3 SDRAM-RANURAS DE MEMORIA DIM-4 DIMM-TAMAÑO DISCO DURO-1 TBSerie:MXL4461KR2</t>
  </si>
  <si>
    <t>Placa-6204</t>
  </si>
  <si>
    <t>CPU Marca:HEWLET-PACKARD -PROCESADOR INTEL Q87 EXPRESS CORE I7-4770-3.4 GHZ-8MB DE CACHE-4 NUCLEOS-MEMORIA PRINCIPAL 8GB 1600 MHZ DDR3 SDRAM-RANURAS DE MEMORIA DIM-4 DIMM-TAMAÑO DISCO DURO-1 TBSerie:MXL4471T22</t>
  </si>
  <si>
    <t>Placa-6904</t>
  </si>
  <si>
    <t>Placa-6905</t>
  </si>
  <si>
    <t>Placa-6924</t>
  </si>
  <si>
    <t>Placa-6978</t>
  </si>
  <si>
    <t>CPU Marca:DELL -REFERENCIA DELL PRECISION T1700 INTEL XEON E3-1226 VERSION 3 DE 3.3 GHZ RAM 4 GIGAS-DISCO DURO 250 GB-SOFTWARE XR-PREMIUM 6.2. WINDOWS 7 PROFESIONAL.Serie:CQY2842-27750719378</t>
  </si>
  <si>
    <t>Placa-6979</t>
  </si>
  <si>
    <t>CPU Marca:DELL -REFERENCIA DELL PRECISION T1700 INTEL XEON E3-1226 VERSION 3 DE 3.3 GHZ RAM 4 GIGAS-DISCO DURO 250 GB-SOFTWARE XR-PREMIUM 6.2. WINDOWS 7 PROFESIONAL.Serie:BPY2842-25513470866</t>
  </si>
  <si>
    <t>Placa-6980</t>
  </si>
  <si>
    <t>CPU Marca:DELL -REFERENCIA DELL PRECISION T1700 INTEL XEON E3-1226 VERSION 3 DE 3.3 GHZ RAM 4 GIGAS-DISCO DURO 250 GB-SOFTWARE XR-PREMIUM 6.2. WINDOWS 7 PROFESIONAL.Serie:7RY284216927273874</t>
  </si>
  <si>
    <t>Placa-7042</t>
  </si>
  <si>
    <t>Placa-7043</t>
  </si>
  <si>
    <t>Placa-7044</t>
  </si>
  <si>
    <t>Placa-7045</t>
  </si>
  <si>
    <t>Placa-7046</t>
  </si>
  <si>
    <t>Placa-7048</t>
  </si>
  <si>
    <t>Placa-7049</t>
  </si>
  <si>
    <t>Placa-7050</t>
  </si>
  <si>
    <t>Placa-7052</t>
  </si>
  <si>
    <t>Placa-7053</t>
  </si>
  <si>
    <t>Placa-7054</t>
  </si>
  <si>
    <t>Placa-7055</t>
  </si>
  <si>
    <t>Placa-7056</t>
  </si>
  <si>
    <t>Placa-7057</t>
  </si>
  <si>
    <t>Placa-7058</t>
  </si>
  <si>
    <t>Placa-7059</t>
  </si>
  <si>
    <t>Placa-7060</t>
  </si>
  <si>
    <t>Placa-7064</t>
  </si>
  <si>
    <t>Placa-7065</t>
  </si>
  <si>
    <t>Placa-7066</t>
  </si>
  <si>
    <t>Placa-7067</t>
  </si>
  <si>
    <t>Placa-7068</t>
  </si>
  <si>
    <t>Placa-7069</t>
  </si>
  <si>
    <t>Placa-7070</t>
  </si>
  <si>
    <t>Placa-7071</t>
  </si>
  <si>
    <t>Placa-7073</t>
  </si>
  <si>
    <t>Placa-7074</t>
  </si>
  <si>
    <t>Placa-7075</t>
  </si>
  <si>
    <t>Placa-7076</t>
  </si>
  <si>
    <t>Placa-7077</t>
  </si>
  <si>
    <t>Placa-7078</t>
  </si>
  <si>
    <t>Placa-7083</t>
  </si>
  <si>
    <t>Placa-7126</t>
  </si>
  <si>
    <t>COMPUTADOR PORTATIL Marca:HEWLET-PACKARD -PROCESADOR INTEL CORE 5-4200M-CHIPSET INTEL MOVIL HM87 O QM87-VELOCIDAD DEL PROCESADOR 2-5 GHZ-3 MB DE CACHE-2 NUCLEOS O SUPERIOR-TAMAÑO DE MEMORIA PRINCIPAL 4 GB 1600 MHZ SDRAM DDR3-TAMAÑO DISCO DUR</t>
  </si>
  <si>
    <t>Placa-7127</t>
  </si>
  <si>
    <t>Placa-7145</t>
  </si>
  <si>
    <t>CPU Marca:HEWLET-PACKARD -PROCESADOR INTEL XEON ES 2620-CACHE 15M-2.00 GHZ-6 CORES-SISTEMA OPERATIVO WINDOWS SERVER ESTANDAR 2012 R2 X 64-MEMORIA RAM 8 GB-DISCOS DUROS 2 X 500 GB @ 7-2 K SATA EN RAID 1-UNIDAD OPTICA DVD RW-TARJETA DE RED</t>
  </si>
  <si>
    <t>Placa-7155</t>
  </si>
  <si>
    <t>CPU Marca:DELL -WINDOWS 8.1-64 BITS-INCLUYE LICENCIA 8.1 PRO-TARJETA GRAFICA INDEPENDIENTE DE 1 GB-PROCESADOR DE ULTIMA GENERACION CORE 17 CUARTA GENERACION (4770)-RAM DE 8 GB DDR3-DISCO DURO DE 2 TERABYTE. MODELO XPS 8900 SERIES.Serie:7RHL182</t>
  </si>
  <si>
    <t>Placa-7450</t>
  </si>
  <si>
    <t>Placa-7451</t>
  </si>
  <si>
    <t>Placa-7552</t>
  </si>
  <si>
    <t>Placa-7555</t>
  </si>
  <si>
    <t>Placa-7556</t>
  </si>
  <si>
    <t>Placa-7557</t>
  </si>
  <si>
    <t>Placa-7558</t>
  </si>
  <si>
    <t>Placa-7559</t>
  </si>
  <si>
    <t>Placa-7560</t>
  </si>
  <si>
    <t>Placa-7561</t>
  </si>
  <si>
    <t>Placa-7562</t>
  </si>
  <si>
    <t>Placa-7566</t>
  </si>
  <si>
    <t>Placa-7567</t>
  </si>
  <si>
    <t>Placa-7568</t>
  </si>
  <si>
    <t>Placa-7570</t>
  </si>
  <si>
    <t>Placa-7572</t>
  </si>
  <si>
    <t>Placa-7576</t>
  </si>
  <si>
    <t>Placa-7577</t>
  </si>
  <si>
    <t>Placa-7578</t>
  </si>
  <si>
    <t>Placa-7579</t>
  </si>
  <si>
    <t>Placa-7580</t>
  </si>
  <si>
    <t>Placa-7581</t>
  </si>
  <si>
    <t>Placa-7582</t>
  </si>
  <si>
    <t>Placa-7583</t>
  </si>
  <si>
    <t>Placa-7584</t>
  </si>
  <si>
    <t>Placa-7585</t>
  </si>
  <si>
    <t>Placa-7586</t>
  </si>
  <si>
    <t>Placa-7587</t>
  </si>
  <si>
    <t>Placa-7588</t>
  </si>
  <si>
    <t>Placa-7589</t>
  </si>
  <si>
    <t>Placa-7590</t>
  </si>
  <si>
    <t>Placa-7591</t>
  </si>
  <si>
    <t>Placa-7592</t>
  </si>
  <si>
    <t>Placa-7593</t>
  </si>
  <si>
    <t>Placa-7594</t>
  </si>
  <si>
    <t>Placa-7651</t>
  </si>
  <si>
    <t xml:space="preserve">COMPUTADOR PORTATIL Marca:HEWLET-PACKARD -PROCESADOR INTEL CORE I5-6200U-VELOCIDAD DEL PROCESADOR 2-3 GHZ-TAMAÑO DE MEMORIA PRINCIPAL 8GB DDR3 1600 MHZ. TAMAÑO DISCO DURO 500 GB. PANTALLA 14 P. RESOLUCION 1366X768. UNIDAD DE DVD DVD+/-RW. INTERFACE </t>
  </si>
  <si>
    <t>Placa-7652</t>
  </si>
  <si>
    <t>Placa-7653</t>
  </si>
  <si>
    <t>Placa-7654</t>
  </si>
  <si>
    <t>Placa-7655</t>
  </si>
  <si>
    <t>Placa-7656</t>
  </si>
  <si>
    <t>Placa-7657</t>
  </si>
  <si>
    <t>COMPUTADOR PORTATIL Marca:ASUS -PROCESADOR INTEL CORE I7 6700HQ-VELOCIDAD DEL PROCESADOR 2.6GHZ. TAMAÑO DE MEMORIA PRINCIPAL 1 TB 7200 RPM SATA HDD+256 GB PCIE GEN 3X4 O SSD-PANTALLA TAMAÑO 17.3P IPS FHD-RESOLUCION 1920X1080. TARJETA DE VIDEO INDEPE</t>
  </si>
  <si>
    <t>Placa-7658</t>
  </si>
  <si>
    <t>Placa-7659</t>
  </si>
  <si>
    <t xml:space="preserve">SERVIDOR DE APLICACIONES TIPO RACK Marca:HEWLET-PACKARD -PROCESADOR INTEL WEON E5-2630 V4. VELOCIDAD DE PROCESADOR 2.0GHZ. NUMERO DE PROCESADORES 2. FORMATO 1U. TIPO DE MEMORIA 64GB RDIM DDR4. TAMAÑO DISCO DURO 4 DISCOS DUROS DE 900GB-PERMITE EL MANEJO </t>
  </si>
  <si>
    <t>Placa-7660</t>
  </si>
  <si>
    <t>Placa-7679</t>
  </si>
  <si>
    <t>Placa-7680</t>
  </si>
  <si>
    <t>Placa-7681</t>
  </si>
  <si>
    <t>Placa-7682</t>
  </si>
  <si>
    <t>Placa-7683</t>
  </si>
  <si>
    <t>Placa-7684</t>
  </si>
  <si>
    <t>Placa-7685</t>
  </si>
  <si>
    <t>Placa-7686</t>
  </si>
  <si>
    <t>Placa-7687</t>
  </si>
  <si>
    <t>Placa-7688</t>
  </si>
  <si>
    <t>Placa-7690</t>
  </si>
  <si>
    <t>Placa-7692</t>
  </si>
  <si>
    <t>Placa-7693</t>
  </si>
  <si>
    <t>Placa-7694</t>
  </si>
  <si>
    <t>Placa-7695</t>
  </si>
  <si>
    <t>Placa-7696</t>
  </si>
  <si>
    <t>Placa-7697</t>
  </si>
  <si>
    <t>Placa-7698</t>
  </si>
  <si>
    <t>Placa-7699</t>
  </si>
  <si>
    <t>COMPUTADOR Marca:APPLE -IMAC PROCESADOR INTEL CORE I5 QUAD CORE SEXTA GENERACION-VELOCIDAD DE PROCESADOR 3.3 GHZ (TURBO BOOST DE HASTA 3-9 GHZ)-TIPO DE MEMORIA PRINCIPAL 8 GB DDR3 1867 MHZ-TAMAÑO DISCO DURO 2 TB FUSION DRIVE-INTERFAZ DE RED 10/1</t>
  </si>
  <si>
    <t>Placa-7711</t>
  </si>
  <si>
    <t>Placa-7841</t>
  </si>
  <si>
    <t>Placa-7863</t>
  </si>
  <si>
    <t>Placa-7865</t>
  </si>
  <si>
    <t>COMPUTADOR PORTATIL Marca:HEWLET-PACKARD -PROCESADOR 3.2 (GUAYA-MALETIN-MOUSE)Serie:5CD7495R5J</t>
  </si>
  <si>
    <t>Placa-7867</t>
  </si>
  <si>
    <t>Placa-7871</t>
  </si>
  <si>
    <t>COMPUTADOR Marca:HEWLET-PACKARD -DE ESCRITORIO 1.2 INCLUYE PAD MOUSE-MOUSE-TECLADO.Serie:MXL75024L0</t>
  </si>
  <si>
    <t>Placa-7873</t>
  </si>
  <si>
    <t>COMPUTADOR Marca:HEWLET-PACKARD -DE ESCRITORIO 1.2 INCLUYE PAD MOUSE-MOUSE-TECLADO.Serie:MXL75024KK</t>
  </si>
  <si>
    <t>Placa-7874</t>
  </si>
  <si>
    <t>COMPUTADOR Marca:HEWLET-PACKARD -DE ESCRITORIO 1.2 INCLUYE PAD MOUSE-MOUSE-TECLADO.Serie:MXL75024MV</t>
  </si>
  <si>
    <t>Placa-7875</t>
  </si>
  <si>
    <t>COMPUTADOR Marca:HEWLET-PACKARD -DE ESCRITORIO 1.2 INCLUYE PAD MOUSE-MOUSE-TECLADO.Serie:MXL75024L2</t>
  </si>
  <si>
    <t>Placa-7876</t>
  </si>
  <si>
    <t>COMPUTADOR Marca:HEWLET-PACKARD -DE ESCRITORIO 1.2 INCLUYE PAD MOUSE-MOUSE-TECLADO.Serie:MXL75024F7</t>
  </si>
  <si>
    <t>Placa-7877</t>
  </si>
  <si>
    <t>COMPUTADOR Marca:HEWLET-PACKARD -DE ESCRITORIO 1.2 INCLUYE PAD MOUSE-MOUSE-TECLADO.Serie:MXL75024M8</t>
  </si>
  <si>
    <t>Placa-7878</t>
  </si>
  <si>
    <t>COMPUTADOR Marca:HEWLET-PACKARD -DE ESCRITORIO 1.2 INCLUYE PAD MOUSE-MOUSE-TECLADO.Serie:MXL75024N1</t>
  </si>
  <si>
    <t>Placa-7879</t>
  </si>
  <si>
    <t>COMPUTADOR Marca:HEWLET-PACKARD -DE ESCRITORIO 1.2 INCLUYE PAD MOUSE-MOUSE-TECLADO.Serie:MXL75024FX</t>
  </si>
  <si>
    <t>Placa-7887</t>
  </si>
  <si>
    <t>COMPUTADOR Marca:HEWLET-PACKARD -DE ESCRITORIO 1.2 INCLUYE PAD MOUSE-MOUSE-TECLADO.Serie:MXL75024N2</t>
  </si>
  <si>
    <t>Placa-7888</t>
  </si>
  <si>
    <t>COMPUTADOR Marca:HEWLET-PACKARD -DE ESCRITORIO 1.2 INCLUYE PAD MOUSE-MOUSE-TECLADO.Serie:MXL75024N5</t>
  </si>
  <si>
    <t>Placa-7889</t>
  </si>
  <si>
    <t>COMPUTADOR Marca:HEWLET-PACKARD -DE ESCRITORIO 1.2 INCLUYE PAD MOUSE-MOUSE-TECLADO.Serie:MXL75024KW</t>
  </si>
  <si>
    <t>Placa-7892</t>
  </si>
  <si>
    <t>COMPUTADOR Marca:HEWLET-PACKARD -DE ESCRITORIO 1.2 INCLUYE PAD MOUSE-MOUSE-TECLADO.Serie:MXL75024JQ</t>
  </si>
  <si>
    <t>Placa-7896</t>
  </si>
  <si>
    <t>COMPUTADOR Marca:HEWLET-PACKARD -DE ESCRITORIO 1.2 INCLUYE PAD MOUSE-MOUSE-TECLADO.Serie:MXL75024HJ</t>
  </si>
  <si>
    <t>Placa-7897</t>
  </si>
  <si>
    <t>COMPUTADOR Marca:HEWLET-PACKARD -DE ESCRITORIO 1.2 INCLUYE PAD MOUSE-MOUSE-TECLADO.Serie:MXL75024GY</t>
  </si>
  <si>
    <t>Placa-7898</t>
  </si>
  <si>
    <t>COMPUTADOR Marca:HEWLET-PACKARD -DE ESCRITORIO 1.2 INCLUYE PAD MOUSE-MOUSE-TECLADO.Serie:MXL75024HV</t>
  </si>
  <si>
    <t>Placa-7899</t>
  </si>
  <si>
    <t>COMPUTADOR Marca:HEWLET-PACKARD -DE ESCRITORIO 1.2 INCLUYE PAD MOUSE-MOUSE-TECLADO.Serie:MXL75024N9</t>
  </si>
  <si>
    <t>Placa-7900</t>
  </si>
  <si>
    <t>COMPUTADOR Marca:HEWLET-PACKARD -DE ESCRITORIO 1.2 INCLUYE PAD MOUSE-MOUSE-TECLADO.Serie:MXL75024L4</t>
  </si>
  <si>
    <t>Placa-7901</t>
  </si>
  <si>
    <t>COMPUTADOR Marca:HEWLET-PACKARD -DE ESCRITORIO 1.2 INCLUYE PAD MOUSE-MOUSE-TECLADO.Serie:MXL75024M5</t>
  </si>
  <si>
    <t>Placa-7902</t>
  </si>
  <si>
    <t>COMPUTADOR Marca:HEWLET-PACKARD -DE ESCRITORIO 1.2 INCLUYE PAD MOUSE-MOUSE-TECLADO.Serie:MXL75024FV</t>
  </si>
  <si>
    <t>Placa-7906</t>
  </si>
  <si>
    <t>COMPUTADOR Marca:HEWLET-PACKARD -DE ESCRITORIO 1.2 INCLUYE PAD MOUSE-MOUSE-TECLADOSerie:MXL75024K8</t>
  </si>
  <si>
    <t>Placa-7913</t>
  </si>
  <si>
    <t>COMPUTADOR Marca:HEWLET-PACKARD -DE ESCRITORIO 1.6 INCLUYE PAD MOUSE-MOUSE-TECLADO.Serie:MXL7461TZN</t>
  </si>
  <si>
    <t>Placa-7914</t>
  </si>
  <si>
    <t>COMPUTADOR Marca:HEWLET-PACKARD -DE ESCRITORIO 1.6 INCLUYE PAD MOUSE-MOUSE-TECLADO MEMORIA RAM DE 16 GB DDR4Serie:MXL7461V00</t>
  </si>
  <si>
    <t>Placa-7915</t>
  </si>
  <si>
    <t>COMPUTADOR Marca:HEWLET-PACKARD -DE ESCRITORIO 1.6 INCLUYE PAD MOUSE-MOUSE-TECLADO.Serie:MXL7461V12</t>
  </si>
  <si>
    <t>Placa-7916</t>
  </si>
  <si>
    <t>COMPUTADOR Marca:HEWLET-PACKARD -DE ESCRITORIO 1.6 INCLUYE PAD MOUSE-MOUSE-TECLADO.Serie:MXL7461V14</t>
  </si>
  <si>
    <t>Placa-7917</t>
  </si>
  <si>
    <t>COMPUTADOR Marca:HEWLET-PACKARD -DE ESCRITORIO 1.6 INCLUYE PAD MOUSE-MOUSE-TECLADO.Serie:MXL7461V10</t>
  </si>
  <si>
    <t>Placa-7918</t>
  </si>
  <si>
    <t>COMPUTADOR Marca:HEWLET-PACKARD -DE ESCRITORIO 1.6 INCLUYE PAD MOUSE-MOUSE-TECLADO MEMORIA RAM DE 16 GB DDR4Serie:MXL7461V02</t>
  </si>
  <si>
    <t>Placa-7919</t>
  </si>
  <si>
    <t>COMPUTADOR Marca:HEWLET-PACKARD -DE ESCRITORIO 1.6 INCLUYE PAD MOUSE-MOUSE-TECLADO.Serie:MXL7461V0P</t>
  </si>
  <si>
    <t>Placa-8055</t>
  </si>
  <si>
    <t>COMPUTADOR Marca:COMPUMAX-COMPUTADOR TODO EN UNO PRODUCTIVIDAD AVANZADA 1.5, PROCESADOR CORE I5, 16 GB RAM, 1 TB DISCO DURO, WINDOWS 10 PRO 64 BITS.INCLUYE TECLADO USB, MOUSE  USB OPTICO Serie:300sn48962</t>
  </si>
  <si>
    <t>Placa-8056</t>
  </si>
  <si>
    <t>COMPUTADOR Marca:COMPUMAX-COMPUTADOR TODO EN UNO PRODUCTIVIDAD AVANZADA 1.5, PROCESADOR CORE I5, 16 GB RAM, 1 TB DISCO DURO, WINDOWS 10 PRO 64 BITS.INCLUYE TECLADO USB, MOUSE  USB OPTICO Serie:300sn48966</t>
  </si>
  <si>
    <t>Placa-8058</t>
  </si>
  <si>
    <t>COMPUTADOR Marca:COMPUMAX-COMPUTADOR TODO EN UNO PRODUCTIVIDAD AVANZADA 1.5, PROCESADOR CORE I5, 16 GB RAM, 1 TB DISCO DURO, WINDOWS 10 PRO 64 BITS.INCLUYE TECLADO USB, MOUSE  USB OPTICO Serie:300sn48978</t>
  </si>
  <si>
    <t>Placa-8059</t>
  </si>
  <si>
    <t>COMPUTADOR Marca:COMPUMAX-COMPUTADOR TODO EN UNO PRODUCTIVIDAD AVANZADA 1.5, PROCESADOR CORE I5, 16 GB RAM, 1 TB DISCO DURO, WINDOWS 10 PRO 64 BITS.INCLUYE TECLADO USB, MOUSE  USB OPTICO Serie:300sn48979</t>
  </si>
  <si>
    <t>Placa-8080</t>
  </si>
  <si>
    <t>Placa-8087</t>
  </si>
  <si>
    <t>COMPUTADOR Marca:COMPUMAX-TODO EN UNO  PRODUCTIVIDAD AVANZADA 1.5  PROCESADOR RYZEN 5 DISCO DURO 1000 GB ESC, MEMORIA  16 GB, SISTEMA OPERATIVO WINDOWS 10 PRO, INCLUYE TECLADO, MOUSE Y PAD MOUSE Serie:200SN85235</t>
  </si>
  <si>
    <t>Placa-8088</t>
  </si>
  <si>
    <t>COMPUTADOR Marca:COMPUMAX-TODO EN UNO  PRODUCTIVIDAD AVANZADA 1.5  PROCESADOR RYZEN 5 DISCO DURO 1000 GB ESC, MEMORIA  16 GB, SISTEMA OPERATIVO WINDOWS 10 PRO, INCLUYE TECLADO, MOUSE Y PAD MOUSE Serie:200SN85233</t>
  </si>
  <si>
    <t>Placa-8089</t>
  </si>
  <si>
    <t>COMPUTADOR Marca:COMPUMAX-TODO EN UNO  PRODUCTIVIDAD AVANZADA 1.5  PROCESADOR RYZEN 5 DISCO DURO 1000 GB ESC, MEMORIA  16 GB, SISTEMA OPERATIVO WINDOWS 10 PRO, INCLUYE TECLADO, MOUSE Y PAD MOUSE Serie:200SN85237</t>
  </si>
  <si>
    <t>Placa-8090</t>
  </si>
  <si>
    <t>COMPUTADOR Marca:COMPUMAX-TODO EN UNO  PRODUCTIVIDAD AVANZADA 1.5  PROCESADOR RYZEN 5 DISCO DURO 1000 GB ESC, MEMORIA  16 GB, SISTEMA OPERATIVO WINDOWS 10 PRO, INCLUYE TECLADO, MOUSE Y PAD MOUSE Serie:200SN85236</t>
  </si>
  <si>
    <t>Placa-8091</t>
  </si>
  <si>
    <t>COMPUTADOR Marca:COMPUMAX-TODO EN UNO  PRODUCTIVIDAD AVANZADA 1.5  PROCESADOR RYZEN 5 DISCO DURO 1000 GB ESC, MEMORIA  16 GB, SISTEMA OPERATIVO WINDOWS 10 PRO, INCLUYE TECLADO, MOUSE Y PAD MOUSE Serie:200SN85232</t>
  </si>
  <si>
    <t>Placa-8092</t>
  </si>
  <si>
    <t>COMPUTADOR Marca:COMPUMAX-TODO EN UNO  PRODUCTIVIDAD AVANZADA 1.5  PROCESADOR RYZEN 5 DISCO DURO 1000 GB ESC, MEMORIA  16 GB, SISTEMA OPERATIVO WINDOWS 10 PRO, INCLUYE TECLADO, MOUSE Y PAD MOUSE Serie:200SN85234</t>
  </si>
  <si>
    <t>Placa-8093</t>
  </si>
  <si>
    <t>COMPUTADOR Marca:COMPUMAX-TODO EN UNO  PRODUCTIVIDAD AVANZADA 1.5  PROCESADOR RYZEN 5 DISCO DURO 1000 GB ESC, MEMORIA  16 GB, SISTEMA OPERATIVO WINDOWS 10 PRO, INCLUYE TECLADO, MOUSE Y PAD MOUSE Serie:200SN85231</t>
  </si>
  <si>
    <t>Placa-8094</t>
  </si>
  <si>
    <t>COMPUTADOR Marca:COMPUMAX-TODO EN UNO  PRODUCTIVIDAD AVANZADA 1.5  PROCESADOR RYZEN 5 DISCO DURO 1000 GB ESC, MEMORIA  16 GB, SISTEMA OPERATIVO WINDOWS 10 PRO, INCLUYE TECLADO, MOUSE Y PAD MOUSE Serie:200SN85238</t>
  </si>
  <si>
    <t>Placa-8117</t>
  </si>
  <si>
    <t>Placa-9001</t>
  </si>
  <si>
    <t>HPE MSA 1050 12GB DUAL CONTROLER-ALMACENAMIENTO</t>
  </si>
  <si>
    <t>Placa-2767</t>
  </si>
  <si>
    <t>COMPUTADOR PORTATIL Marca:ACER. -PROCESADOR PENTIUM M 740 (1.73 GHZ)-MEMORIA RAM DE 512 MB DDRII-DISCO DURO DE 60GB-WIFI 802.11B/G WLAN-10/100 LAN-V.92 MODEM-TRAVEL MATE 4102 WLMSerie:4102 WLM</t>
  </si>
  <si>
    <t>Placa-3524</t>
  </si>
  <si>
    <t>Placa-3525</t>
  </si>
  <si>
    <t>COMPUTADOR Marca:QBEX -PROCESADOR INTEL CORE 2 DUO PROCESSOR E4600 2-4 GHZ CACHE 2MB L2 BUS 800MHZ-1GB D:D 160GB-DVD+RW RED GIGABIT WIN VISTA BUSSINESS-TAMAÑO MICRO TORRE-BUS FRONTAL DE 800 MHZ-SOCKET 775-MEMORIA RAM 1GB PC2Serie:B1612087715</t>
  </si>
  <si>
    <t>Placa-3526</t>
  </si>
  <si>
    <t>Placa-3534</t>
  </si>
  <si>
    <t>Placa-3540</t>
  </si>
  <si>
    <t>Placa-3581</t>
  </si>
  <si>
    <t>COMPUTADOR Marca:PHOENIX -PROCESADOR  INTEL R COREL (TM)2 DUO 1.19 GHZ DD 250 GIGAS-QUEMADOR DVD-DRIVE DE 3/2-MEMORIA RAM DE UNA GIGA-SONIDO-RED-FAX-MODEM DE 56K-SEIS PUERTOS USB-DIADEMA MICROFONO MANOS LIOBRES Y CAMARA WEB.Serie:3112507</t>
  </si>
  <si>
    <t>Placa-3582</t>
  </si>
  <si>
    <t>COMPUTADOR Marca:PHOENIX -PROCESADOR  INTEL R COREL (TM)2 DUO 1.19 GHZ DD 250 GIGAS-QUEMADOR DVD-DRIVE DE 3/2-MEMORIA RAM DE UNA GIGA-SONIDO-RED-FAX-MODEM DE 56K-SEIS PUERTOS USB-DIADEMA MICROFONO MANOS LIOBRES Y CAMARA WEB.Serie:3112548</t>
  </si>
  <si>
    <t>0105-AQUITANIA</t>
  </si>
  <si>
    <t>Placa-3584</t>
  </si>
  <si>
    <t>COMPUTADOR Marca:PHOENIX -PROCESADOR  INTEL R COREL (TM)2 DUO 1.19 GHZ DD 250 GIGAS-QUEMADOR DVD-DRIVE DE 3/2-MEMORIA RAM DE UNA GIGA-SONIDO-RED-FAX-MODEM DE 56K-SEIS PUERTOS USB-DIADEMA MICROFONO MANOS LIOBRES Y CAMARA WEB.Serie:3114659</t>
  </si>
  <si>
    <t>Placa-3585</t>
  </si>
  <si>
    <t>COMPUTADOR Marca:PHOENIX -PROCESADOR  INTEL R COREL (TM)2 DUO 1.19 GHZ DD 250 GIGAS-QUEMADOR DVD-DRIVE DE 3/2-MEMORIA RAM DE UNA GIGA-SONIDO-RED-FAX-MODEM DE 56K-SEIS PUERTOS USB-DIADEMA MICROFONO MANOS LIOBRES Y CAMARA WEB.Serie:3114733</t>
  </si>
  <si>
    <t>Placa-3888</t>
  </si>
  <si>
    <t>Placa-3892</t>
  </si>
  <si>
    <t>Placa-4072</t>
  </si>
  <si>
    <t>CPU Marca:HEWLET-PACKARD -DE ESCRITORIO-INTEL CORE 2 DUO E7500 2.93 GHZ-RAM
2GB DDR2 800 MHZ-DISCO DURO 320 GB SATA-DVD RW-
SISTEMA OPERATIVO WINDOWS VISTA BUSINESS.DX2400M.Serie:MXL9391831</t>
  </si>
  <si>
    <t>Placa-4076</t>
  </si>
  <si>
    <t>CPU Marca:HEWLET-PACKARD -DE ESCRITORIO-INTEL CORE 2 DUO E7500 2.93 GHZ-RAM 2
GB DDR2 800 MHZ-DISCO DURO 320 GB SATA-DVD RW-
SISTEMA OPERATIVO WINDOWS VISTA BUSINESS.
 DX2400M.Serie:MXL9391837</t>
  </si>
  <si>
    <t>Placa-4151</t>
  </si>
  <si>
    <t>CPU Marca:HEWLET-PACKARD -DE ESCRITORIO Q57 EXPRESS-INTEL CORE 3-550-PROCESADOR 4M CACHE-3.20 GHZ-2 GB RAM-HD 500 GB SATA SMART IV-DVD-ROM WINDOWS 7 PROFESIONAL.Serie:MXL0371MPK</t>
  </si>
  <si>
    <t>Placa-4152</t>
  </si>
  <si>
    <t>CPU Marca:HEWLET-PACKARD -DE ESCRITORIO Q57 EXPRESS-INTEL CORE 3-550-PROCESADOR 4M CACHE-3.20 GHZ-2 GB RAM-HD 500 GB SATA SMART IV-DVD-ROM WINDOWS 7 PROFESIONAL.Serie:MXL0371MPL</t>
  </si>
  <si>
    <t>Placa-4155</t>
  </si>
  <si>
    <t>CPU Marca:HEWLET-PACKARD -DE ESCRITORIO Q57 EXPRESS-INTEL CORE 3-550-PROCESADOR 4M CACHE-3.20 GHZ-2 GB RAM-HD 500 GB SATA SMART IV-DVD-ROM WINDOWS 7 PROFESIONAL.Serie:MXL0371MPS</t>
  </si>
  <si>
    <t>Placa-4158</t>
  </si>
  <si>
    <t>CPU Marca:HEWLET-PACKARD -DE ESCRITORIO Q57 EXPRESS-INTEL CORE 3-550-PROCESADOR 4M CACHE-3.20 GHZ-2 GB RAM-HD 500 GB SATA SMART IV-DVD-ROM WINDOWS 7 PROFESIONAL.Serie:MXL0371MPW</t>
  </si>
  <si>
    <t>Placa-4161</t>
  </si>
  <si>
    <t>CPU Marca:HEWLET-PACKARD -DE ESCRITORIO Q57 EXPRESS-INTEL CORE 3-550-PROCESADOR 4M CACHE-3.20 GHZ-2 GB RAM-HD 500 GB SATA SMART IV-DVD-ROM WINDOWS 7 PROFESIONAL.Serie:MXL0371MQC</t>
  </si>
  <si>
    <t>Placa-4181</t>
  </si>
  <si>
    <t>Placa-5371</t>
  </si>
  <si>
    <t>Placa-5408</t>
  </si>
  <si>
    <t>Placa-5410</t>
  </si>
  <si>
    <t>Placa-5412</t>
  </si>
  <si>
    <t>Placa-5413</t>
  </si>
  <si>
    <t>Placa-5427</t>
  </si>
  <si>
    <t>Placa-5532</t>
  </si>
  <si>
    <t>Placa-5533</t>
  </si>
  <si>
    <t>Placa-5534</t>
  </si>
  <si>
    <t>Placa-5537</t>
  </si>
  <si>
    <t>Placa-6135</t>
  </si>
  <si>
    <t>Placa-6169</t>
  </si>
  <si>
    <t>CPU Marca:HEWLET-PACKARD -PROCESADOR INTEL Q87 EXPRESS CORE I7-4770-3.4 GHZ-8MB DE CACHE-4 NUCLEOS-MEMORIA PRINCIPAL 8GB 1600 MHZ DDR3 SDRAM-RANURAS DE MEMORIA DIM-4 DIMM-TAMAÑO DISCO DURO-1 TBSerie:MXL4471TG4</t>
  </si>
  <si>
    <t>Placa-6180</t>
  </si>
  <si>
    <t>CPU Marca:HEWLET-PACKARD -INTEL CORE I7-4770-3.4 GHZ -MEMORIA PRINCIPAL-8 GB 1600 MHZ DDR3 SDRAM TAMAÑO DISCO DURO-1 TBSerie:MXL4492KKZ</t>
  </si>
  <si>
    <t>Placa-6206</t>
  </si>
  <si>
    <t>CPU Marca:HEWLET-PACKARD -PROCESADOR-INTEL CORE I7-4770-VELOCIDAD DEL PROCESADOR-3.4 GHZ-8MB DE CACHE-4 NUCLEOS-MEMORIA PRINCIPAL-8GB 1600 MHZ DDR3 SDRAM-RANURAS DE MEMORIA DIM-4 DIMM-TAMAÑO DISCO DURO-1 TB.Serie:MXL4501TC1</t>
  </si>
  <si>
    <t>Placa-7047</t>
  </si>
  <si>
    <t>Placa-7051</t>
  </si>
  <si>
    <t>Placa-7061</t>
  </si>
  <si>
    <t>Placa-7062</t>
  </si>
  <si>
    <t>Placa-7063</t>
  </si>
  <si>
    <t>Placa-7563</t>
  </si>
  <si>
    <t>Placa-7564</t>
  </si>
  <si>
    <t>Placa-7565</t>
  </si>
  <si>
    <t>Placa-7569</t>
  </si>
  <si>
    <t>Placa-7571</t>
  </si>
  <si>
    <t>Placa-7573</t>
  </si>
  <si>
    <t>Placa-7574</t>
  </si>
  <si>
    <t>Placa-7575</t>
  </si>
  <si>
    <t>Placa-7689</t>
  </si>
  <si>
    <t>Placa-7840</t>
  </si>
  <si>
    <t>Placa-7864</t>
  </si>
  <si>
    <t>Placa-7880</t>
  </si>
  <si>
    <t>COMPUTADOR Marca:HEWLET-PACKARD -DE ESCRITORIO 1.2 INCLUYE PAD MOUSE-MOUSE-TECLADO.Serie:MXL75024MJ</t>
  </si>
  <si>
    <t>Placa-7881</t>
  </si>
  <si>
    <t>COMPUTADOR Marca:HEWLET-PACKARD -DE ESCRITORIO 1.2 INCLUYE PAD MOUSE-MOUSE-TECLADO.Serie:MXL75024M6</t>
  </si>
  <si>
    <t>Placa-7882</t>
  </si>
  <si>
    <t>COMPUTADOR Marca:HEWLET-PACKARD -DE ESCRITORIO 1.2 INCLUYE PAD MOUSE-MOUSE-TECLADO.Serie:MXL75024F2</t>
  </si>
  <si>
    <t>Placa-7883</t>
  </si>
  <si>
    <t>COMPUTADOR Marca:HEWLET-PACKARD -DE ESCRITORIO 1.2 INCLUYE PAD MOUSE-MOUSE-TECLADO.Serie:MXL75024NJ</t>
  </si>
  <si>
    <t>Placa-7884</t>
  </si>
  <si>
    <t>COMPUTADOR Marca:HEWLET-PACKARD -DE ESCRITORIO 1.2 INCLUYE PAD MOUSE-MOUSE-TECLADOSerie:MXL75024M3</t>
  </si>
  <si>
    <t>Placa-7885</t>
  </si>
  <si>
    <t>COMPUTADOR Marca:HEWLET-PACKARD -DE ESCRITORIO 1.2 INCLUYE PAD MOUSE-MOUSE-TECLADO.Serie:MXL75024LP</t>
  </si>
  <si>
    <t>Placa-7886</t>
  </si>
  <si>
    <t>COMPUTADOR Marca:HEWLET-PACKARD -DE ESCRITORIO 1.2 INCLUYE PAD MOUSE-MOUSE-TECLADO.Serie:MXL75024J0</t>
  </si>
  <si>
    <t>Placa-7890</t>
  </si>
  <si>
    <t>COMPUTADOR Marca:HEWLET-PACKARD -DE ESCRITORIO 1.2 INCLUYE PAD MOUSE-MOUSE-TECLADO.Serie:MXL75024MP</t>
  </si>
  <si>
    <t>Placa-7891</t>
  </si>
  <si>
    <t>COMPUTADOR Marca:HEWLET-PACKARD -DE ESCRITORIO 1.2 INCLUYE PAD MOUSE-MOUSE-TECLADO.Serie:MXL75024N4</t>
  </si>
  <si>
    <t>Placa-7893</t>
  </si>
  <si>
    <t>COMPUTADOR Marca:HEWLET-PACKARD -DE ESCRITORIO 1.2 INCLUYE PAD MOUSE-MOUSE-TECLADO.Serie:MXL75024KM</t>
  </si>
  <si>
    <t>Placa-7894</t>
  </si>
  <si>
    <t>COMPUTADOR Marca:HEWLET-PACKARD -DE ESCRITORIO 1.2 INCLUYE PAD MOUSE-MOUSE-TECLADO.Serie:MXL75024M2</t>
  </si>
  <si>
    <t>Placa-7895</t>
  </si>
  <si>
    <t>COMPUTADOR Marca:HEWLET-PACKARD -DE ESCRITORIO 1.2 INCLUYE PAD MOUSE-MOUSE-TECLADO.Serie:MXL75024M9</t>
  </si>
  <si>
    <t>Placa-7903</t>
  </si>
  <si>
    <t>COMPUTADOR Marca:HEWLET-PACKARD -DE ESCRITORIO 1.2 INCLUYE PAD MOUSE-MOUSE-TECLADO.Serie:MXL75024HY</t>
  </si>
  <si>
    <t>Placa-7904</t>
  </si>
  <si>
    <t>COMPUTADOR Marca:HEWLET-PACKARD -DE ESCRITORIO 1.2 INCLUYE PAD MOUSE-MOUSE-TECLADO.Serie:MXL75024LW</t>
  </si>
  <si>
    <t>Placa-7907</t>
  </si>
  <si>
    <t>COMPUTADOR Marca:HEWLET-PACKARD -DE ESCRITORIO 1.2 INCLUYE PAD MOUSE-MOUSE-TECLADO.Serie:MXL7491J6W</t>
  </si>
  <si>
    <t>Placa-7908</t>
  </si>
  <si>
    <t>COMPUTADOR Marca:HEWLET-PACKARD -DE ESCRITORIO 1.2 INCLUYE PAD MOUSE-MOUSE-TECLADO.Serie:MXL75024FP</t>
  </si>
  <si>
    <t>Placa-7910</t>
  </si>
  <si>
    <t>COMPUTADOR Marca:HEWLET-PACKARD -DE ESCRITORIO 1.2 INCLUYE PAD MOUSE-MOUSE-TECLADO.Serie:MXL75024NF</t>
  </si>
  <si>
    <t>Placa-7912</t>
  </si>
  <si>
    <t>COMPUTADOR Marca:HEWLET-PACKARD -DE ESCRITORIO 1.2 INCLUYE PAD MOUSE-MOUSE-TECLADO.Serie:MXL75024KP</t>
  </si>
  <si>
    <t>Placa-4159</t>
  </si>
  <si>
    <t>Placa-5382</t>
  </si>
  <si>
    <t>Placa-5383</t>
  </si>
  <si>
    <t>Placa-5384</t>
  </si>
  <si>
    <t>Placa-5385</t>
  </si>
  <si>
    <t>Placa-5386</t>
  </si>
  <si>
    <t>Placa-5391</t>
  </si>
  <si>
    <t>Placa-6200</t>
  </si>
  <si>
    <t>CPU Marca:HEWLET-PACKARD -INTEL CORE I7-4770-3.4 GHZ -MEMORIA PRINCIPAL-8 GB 1600 MHZ DDR3 SDRAM TAMAÑO DISCO DURO-1 TBSerie:MXL4492KLW</t>
  </si>
  <si>
    <t>Placa-6201</t>
  </si>
  <si>
    <t>CPU Marca:HEWLET-PACKARD -INTEL CORE I7-4770-3.4 GHZ -MEMORIA PRINCIPAL-8 GB 1600 MHZ DDR3 SDRAM TAMAÑO DISCO DURO-1 TBSerie:MXL4492KL0</t>
  </si>
  <si>
    <t>Placa-6202</t>
  </si>
  <si>
    <t>CPU Marca:HEWLET-PACKARD -PROCESADOR-INTEL CORE I7-4770-VELOCIDAD DEL PROCESADOR-3.4 GHZ-8MB DE CACHE-4 NUCLEOS-MEMORIA PRINCIPAL-8GB 1600 MHZ DDR3 SDRAM-RANURAS DE MEMORIA DIM-4 DIMM-TAMAÑO DISCO DURO-1 TB.Serie:MXL4501TD0</t>
  </si>
  <si>
    <t>Placa-6203</t>
  </si>
  <si>
    <t>CPU Marca:HEWLET-PACKARD -INTEL CORE I7-4770-3.4 GHZ -MEMORIA PRINCIPAL-8 GB 1600 MHZ DDR3 SDRAM TAMAÑO DISCO DURO-1 TBSerie:MXL4492KKX</t>
  </si>
  <si>
    <t>Placa-7081</t>
  </si>
  <si>
    <t>Placa-7601</t>
  </si>
  <si>
    <t>Placa-7602</t>
  </si>
  <si>
    <t>Placa-5387</t>
  </si>
  <si>
    <t>Placa-5388</t>
  </si>
  <si>
    <t>Placa-5389</t>
  </si>
  <si>
    <t>Placa-5390</t>
  </si>
  <si>
    <t>Placa-6192</t>
  </si>
  <si>
    <t>CPU Marca:HEWLET-PACKARD -INTEL CORE I7-4770-3.4 GHZ -MEMORIA PRINCIPAL-8 GB 1600 MHZ DDR3 SDRAM TAMAÑO DISCO DURO-1 TBSerie:MXL4492KLK</t>
  </si>
  <si>
    <t>Placa-6193</t>
  </si>
  <si>
    <t>CPU Marca:HEWLET-PACKARD -PROCESADOR-INTEL CORE I7-4770-VELOCIDAD DEL PROCESADOR-3.4 GHZ-8MB DE CACHE-4 NUCLEOS-MEMORIA PRINCIPAL-8GB 1600 MHZ DDR3 SDRAM-RANURAS DE MEMORIA DIM-4 DIMM-TAMAÑO DISCO DURO-1 TB.Serie:MXL4501TCJ</t>
  </si>
  <si>
    <t>Placa-6194</t>
  </si>
  <si>
    <t>CPU Marca:HEWLET-PACKARD -PROCESADOR-INTEL CORE I7-4770-VELOCIDAD DEL PROCESADOR-3.4 GHZ-8MB DE CACHE-4 NUCLEOS-MEMORIA PRINCIPAL-8GB 1600 MHZ DDR3 SDRAM-RANURAS DE MEMORIA DIM-4 DIMM-TAMAÑO DISCO DURO-1 TB.Serie:MXL4501TC2</t>
  </si>
  <si>
    <t>Placa-6195</t>
  </si>
  <si>
    <t>CPU Marca:HEWLET-PACKARD -PROCESADOR Q87 EXPRESS CORE I7-4770-VELOCIDAD DEL PROCESADOR-3.4 GHZ-8MB DE CACHE-4 NUCLEOS-MEMORIA PRINCIPAL 8GB 1600 MHZ DDR3 SDRAM-RANURAS DE MEMORIA DIM-4 DIMM-TAMAÑO DISCO DURO-1 TBSerie:MXL4461KR0</t>
  </si>
  <si>
    <t>Placa-6197</t>
  </si>
  <si>
    <t>CPU Marca:HEWLET-PACKARD -INTEL CORE I7-4770-3.4 GHZ -MEMORIA PRINCIPAL-8 GB 1600 MHZ DDR3 SDRAM TAMAÑO DISCO DURO-1 TBSerie:MXL4492KL9</t>
  </si>
  <si>
    <t>Placa-7082</t>
  </si>
  <si>
    <t>Placa-7595</t>
  </si>
  <si>
    <t>Placa-7596</t>
  </si>
  <si>
    <t>Placa-7866</t>
  </si>
  <si>
    <t>COMPUTADOR PORTATIL Marca:HEWLET-PACKARD -PROCESADOR 3.2 (GUAYA-MALETIN-MOUSE)Serie:5CD7495R8V</t>
  </si>
  <si>
    <t>Placa-7872</t>
  </si>
  <si>
    <t>COMPUTADOR Marca:HEWLET-PACKARD -DE ESCRITORIO 1.2 INCLUYE PAD MOUSE-MOUSE-TECLADO.Serie:MXL75024K6</t>
  </si>
  <si>
    <t>Placa-5193</t>
  </si>
  <si>
    <t>Placa-7072</t>
  </si>
  <si>
    <t>AI-GG-Placa-5392</t>
  </si>
  <si>
    <t>AI-GG-Placa-5393</t>
  </si>
  <si>
    <t>AI-GG-Placa-5394</t>
  </si>
  <si>
    <t>AI-GG-Placa-6205</t>
  </si>
  <si>
    <t>AI-GG-Placa-6207</t>
  </si>
  <si>
    <t>AI-GG-Placa-7080</t>
  </si>
  <si>
    <t>AI-GG-Placa-7597</t>
  </si>
  <si>
    <t>AI-GG-Placa-7598</t>
  </si>
  <si>
    <t>AI-GG-Placa-3877</t>
  </si>
  <si>
    <t>AI-GG-Placa-5198</t>
  </si>
  <si>
    <t>AI-GG-Placa-5379</t>
  </si>
  <si>
    <t>AI-GG-Placa-5380</t>
  </si>
  <si>
    <t>AI-GG-Placa-5381</t>
  </si>
  <si>
    <t>AI-GG-Placa-6127</t>
  </si>
  <si>
    <t>AI-GG-Placa-6133</t>
  </si>
  <si>
    <t>AI-GG-Placa-6208</t>
  </si>
  <si>
    <t>AI-GG-Placa-7079</t>
  </si>
  <si>
    <t>AI-GG-Placa-7599</t>
  </si>
  <si>
    <t>AI-GG-Placa-7600</t>
  </si>
  <si>
    <t>AI-GG-Placa-7862</t>
  </si>
  <si>
    <t>AI-GG-Placa-7868</t>
  </si>
  <si>
    <t>AI-GG-Placa-7869</t>
  </si>
  <si>
    <t>AI-GG-Placa-7870</t>
  </si>
  <si>
    <t>AI-GG-Placa-7905</t>
  </si>
  <si>
    <t>AI-GG-Placa-7911</t>
  </si>
  <si>
    <t>AI-GG-Placa-8057</t>
  </si>
  <si>
    <t>AI-GR-Placa-3134</t>
  </si>
  <si>
    <t>AI-GJ-Placa-3517</t>
  </si>
  <si>
    <t>AI-GJ-Placa-3518</t>
  </si>
  <si>
    <t>AI-GJ-Placa-3522</t>
  </si>
  <si>
    <t>AI-RF-Placa-3523</t>
  </si>
  <si>
    <t>AI-RF-Placa-3536</t>
  </si>
  <si>
    <t>AI-PM-Placa-3576</t>
  </si>
  <si>
    <t>AI-RF-Placa-3863</t>
  </si>
  <si>
    <t>AI-RF-Placa-3874</t>
  </si>
  <si>
    <t>AI-RF-Placa-3889</t>
  </si>
  <si>
    <t>AI-GJ-Placa-3891</t>
  </si>
  <si>
    <t>AI-GJ-Placa-3893</t>
  </si>
  <si>
    <t>AI-RF-Placa-3896</t>
  </si>
  <si>
    <t>AI-RF-Placa-4052</t>
  </si>
  <si>
    <t>AI-GG-Placa-4053</t>
  </si>
  <si>
    <t>AI-RF-Placa-4059</t>
  </si>
  <si>
    <t>AI-GJ-Placa-4062</t>
  </si>
  <si>
    <t>AI-GR-Placa-4063</t>
  </si>
  <si>
    <t>AI-RF-Placa-4069</t>
  </si>
  <si>
    <t>AI-RF-Placa-4071</t>
  </si>
  <si>
    <t>AI-GJ-Placa-4077</t>
  </si>
  <si>
    <t>AI-CA-Placa-4078</t>
  </si>
  <si>
    <t>AI-RF-Placa-4103</t>
  </si>
  <si>
    <t>AI-GR-Placa-4143</t>
  </si>
  <si>
    <t>AI-GR-Placa-4144</t>
  </si>
  <si>
    <t>AI-GJ-Placa-4145</t>
  </si>
  <si>
    <t>AI-PM-Placa-4147</t>
  </si>
  <si>
    <t>AI-GJ-Placa-4148</t>
  </si>
  <si>
    <t>AI-RF-Placa-4149</t>
  </si>
  <si>
    <t>AI-GR-Placa-4153</t>
  </si>
  <si>
    <t>AI-GR-Placa-4154</t>
  </si>
  <si>
    <t>AI-RF-Placa-4157</t>
  </si>
  <si>
    <t>AI-RF-Placa-4160</t>
  </si>
  <si>
    <t>AI-CA-Placa-4182</t>
  </si>
  <si>
    <t>AI-GR-Placa-4183</t>
  </si>
  <si>
    <t>AI-GJ-Placa-4186</t>
  </si>
  <si>
    <t>AI-PM-Placa-5192</t>
  </si>
  <si>
    <t>AI-RF-Placa-5194</t>
  </si>
  <si>
    <t>AI-PM-Placa-5197</t>
  </si>
  <si>
    <t>AI-PM-Placa-5199</t>
  </si>
  <si>
    <t>AI-RF-Placa-5370</t>
  </si>
  <si>
    <t>AI-CI-Placa-5372</t>
  </si>
  <si>
    <t>AI-GR-Placa-5373</t>
  </si>
  <si>
    <t>AI-RF-Placa-5374</t>
  </si>
  <si>
    <t>AI-GJ-Placa-5375</t>
  </si>
  <si>
    <t>AI-PM-Placa-5376</t>
  </si>
  <si>
    <t>AI-GJ-Placa-5395</t>
  </si>
  <si>
    <t>AI-GJ-Placa-5396</t>
  </si>
  <si>
    <t>AI-RF-Placa-5397</t>
  </si>
  <si>
    <t>AI-RF-Placa-5398</t>
  </si>
  <si>
    <t>AI-GR-Placa-5401</t>
  </si>
  <si>
    <t>AI-GR-Placa-5402</t>
  </si>
  <si>
    <t>AI-GR-Placa-5403</t>
  </si>
  <si>
    <t>AI-GJ-Placa-5404</t>
  </si>
  <si>
    <t>AI-GR-Placa-5405</t>
  </si>
  <si>
    <t>AI-RF-Placa-5406</t>
  </si>
  <si>
    <t>AI-RF-Placa-5407</t>
  </si>
  <si>
    <t>AI-PM-Placa-5414</t>
  </si>
  <si>
    <t>AI-GJ-Placa-5415</t>
  </si>
  <si>
    <t>AI-GJ-Placa-5416</t>
  </si>
  <si>
    <t>AI-RF-Placa-5417</t>
  </si>
  <si>
    <t>AI-PM-Placa-5418</t>
  </si>
  <si>
    <t>AI-PM-Placa-5419</t>
  </si>
  <si>
    <t>AI-PM-Placa-5420</t>
  </si>
  <si>
    <t>AI-PM-Placa-5421</t>
  </si>
  <si>
    <t>AI-GJ-Placa-5422</t>
  </si>
  <si>
    <t>AI-GG-Placa-5423</t>
  </si>
  <si>
    <t>AI-RF-Placa-5424</t>
  </si>
  <si>
    <t>AI-PM-Placa-5425</t>
  </si>
  <si>
    <t>AI-RF-Placa-5426</t>
  </si>
  <si>
    <t>AI-GR-Placa-5428</t>
  </si>
  <si>
    <t>AI-GJ-Placa-5429</t>
  </si>
  <si>
    <t>AI-GR-Placa-5430</t>
  </si>
  <si>
    <t>AI-GR-Placa-5431</t>
  </si>
  <si>
    <t>AI-GJ-Placa-5432</t>
  </si>
  <si>
    <t>AI-PM-Placa-5433</t>
  </si>
  <si>
    <t>AI-GG-Placa-5515</t>
  </si>
  <si>
    <t>AI-PM-Placa-5516</t>
  </si>
  <si>
    <t>AI-RF-Placa-5517</t>
  </si>
  <si>
    <t>AI-GG-Placa-5518</t>
  </si>
  <si>
    <t>AI-PM-Placa-5519</t>
  </si>
  <si>
    <t>AI-PM-Placa-5520</t>
  </si>
  <si>
    <t>AI-PM-Placa-5522</t>
  </si>
  <si>
    <t>AI-GJ-Placa-5529</t>
  </si>
  <si>
    <t>AI-PM-Placa-5530</t>
  </si>
  <si>
    <t>AI-GR-Placa-5531</t>
  </si>
  <si>
    <t>AI-PM-Placa-5535</t>
  </si>
  <si>
    <t>AI-CI-Placa-5536</t>
  </si>
  <si>
    <t>AI-PM-Placa-5538</t>
  </si>
  <si>
    <t>AI-RF-Placa-6129</t>
  </si>
  <si>
    <t>AI-GR-Placa-6130</t>
  </si>
  <si>
    <t>AI-PM-Placa-6132</t>
  </si>
  <si>
    <t>AI-PM-Placa-6134</t>
  </si>
  <si>
    <t>AI-PM-Placa-6150</t>
  </si>
  <si>
    <t>AI-PM-Placa-6162</t>
  </si>
  <si>
    <t>AI-PM-Placa-6163</t>
  </si>
  <si>
    <t>AI-PM-Placa-6164</t>
  </si>
  <si>
    <t>AI-GJ-Placa-6165</t>
  </si>
  <si>
    <t>AI-GR-Placa-6166</t>
  </si>
  <si>
    <t>AI-GR-Placa-6168</t>
  </si>
  <si>
    <t>AI-GR-Placa-6170</t>
  </si>
  <si>
    <t>AI-PM-Placa-6171</t>
  </si>
  <si>
    <t>AI-PM-Placa-6172</t>
  </si>
  <si>
    <t>AI-GR-Placa-6173</t>
  </si>
  <si>
    <t>AI-GR-Placa-6174</t>
  </si>
  <si>
    <t>AI-GR-Placa-6175</t>
  </si>
  <si>
    <t>AI-GR-Placa-6176</t>
  </si>
  <si>
    <t>AI-GR-Placa-6177</t>
  </si>
  <si>
    <t>AI-GR-Placa-6178</t>
  </si>
  <si>
    <t>AI-GR-Placa-6179</t>
  </si>
  <si>
    <t>AI-GJ-Placa-6181</t>
  </si>
  <si>
    <t>AI-PM-Placa-6182</t>
  </si>
  <si>
    <t>AI-GR-Placa-6183</t>
  </si>
  <si>
    <t>AI-GJ-Placa-6184</t>
  </si>
  <si>
    <t>AI-GJ-Placa-6185</t>
  </si>
  <si>
    <t>AI-GR-Placa-6186</t>
  </si>
  <si>
    <t>AI-GR-Placa-6187</t>
  </si>
  <si>
    <t>AI-GR-Placa-6188</t>
  </si>
  <si>
    <t>AI-GR-Placa-6189</t>
  </si>
  <si>
    <t>AI-GR-Placa-6190</t>
  </si>
  <si>
    <t>AI-GR-Placa-6191</t>
  </si>
  <si>
    <t>AI-GR-Placa-6196</t>
  </si>
  <si>
    <t>AI-GR-Placa-6198</t>
  </si>
  <si>
    <t>AI-GR-Placa-6199</t>
  </si>
  <si>
    <t>AI-PM-Placa-6204</t>
  </si>
  <si>
    <t>AI-GG-Placa-6904</t>
  </si>
  <si>
    <t>AI-GG-Placa-6905</t>
  </si>
  <si>
    <t>AI-GG-Placa-6924</t>
  </si>
  <si>
    <t>AI-GR-Placa-6978</t>
  </si>
  <si>
    <t>AI-GR-Placa-6979</t>
  </si>
  <si>
    <t>AI-GR-Placa-6980</t>
  </si>
  <si>
    <t>AI-GR-Placa-7042</t>
  </si>
  <si>
    <t>AI-GR-Placa-7043</t>
  </si>
  <si>
    <t>AI-RF-Placa-7044</t>
  </si>
  <si>
    <t>AI-GR-Placa-7045</t>
  </si>
  <si>
    <t>AI-GR-Placa-7046</t>
  </si>
  <si>
    <t>AI-PM-Placa-7048</t>
  </si>
  <si>
    <t>AI-CA-Placa-7049</t>
  </si>
  <si>
    <t>AI-GR-Placa-7050</t>
  </si>
  <si>
    <t>AI-GR-Placa-7052</t>
  </si>
  <si>
    <t>AI-GR-Placa-7053</t>
  </si>
  <si>
    <t>AI-GR-Placa-7054</t>
  </si>
  <si>
    <t>AI-CA-Placa-7055</t>
  </si>
  <si>
    <t>AI-GR-Placa-7056</t>
  </si>
  <si>
    <t>AI-GR-Placa-7057</t>
  </si>
  <si>
    <t>AI-GR-Placa-7058</t>
  </si>
  <si>
    <t>AI-GR-Placa-7059</t>
  </si>
  <si>
    <t>AI-CA-Placa-7060</t>
  </si>
  <si>
    <t>AI-GR-Placa-7064</t>
  </si>
  <si>
    <t>AI-PM-Placa-7065</t>
  </si>
  <si>
    <t>AI-GJ-Placa-7066</t>
  </si>
  <si>
    <t>AI-CI-Placa-7067</t>
  </si>
  <si>
    <t>AI-RF-Placa-7068</t>
  </si>
  <si>
    <t>AI-RF-Placa-7069</t>
  </si>
  <si>
    <t>AI-RF-Placa-7070</t>
  </si>
  <si>
    <t>AI-GR-Placa-7071</t>
  </si>
  <si>
    <t>AI-RF-Placa-7073</t>
  </si>
  <si>
    <t>AI-GG-Placa-7074</t>
  </si>
  <si>
    <t>AI-GJ-Placa-7075</t>
  </si>
  <si>
    <t>AI-PM-Placa-7076</t>
  </si>
  <si>
    <t>AI-PM-Placa-7077</t>
  </si>
  <si>
    <t>AI-RF-Placa-7078</t>
  </si>
  <si>
    <t>AI-GJ-Placa-7083</t>
  </si>
  <si>
    <t>AI-PM-Placa-7126</t>
  </si>
  <si>
    <t>AI-RF-Placa-7127</t>
  </si>
  <si>
    <t>AI-PM-Placa-7145</t>
  </si>
  <si>
    <t>AI-GR-Placa-7155</t>
  </si>
  <si>
    <t>AI-GR-Placa-7450</t>
  </si>
  <si>
    <t>AI-GR-Placa-7451</t>
  </si>
  <si>
    <t>AI-GR-Placa-7552</t>
  </si>
  <si>
    <t>AI-RF-Placa-7555</t>
  </si>
  <si>
    <t>AI-CI-Placa-7556</t>
  </si>
  <si>
    <t>AI-GR-Placa-7557</t>
  </si>
  <si>
    <t>AI-GR-Placa-7558</t>
  </si>
  <si>
    <t>AI-RF-Placa-7559</t>
  </si>
  <si>
    <t>AI-PM-Placa-7560</t>
  </si>
  <si>
    <t>AI-GJ-Placa-7561</t>
  </si>
  <si>
    <t>AI-GJ-Placa-7562</t>
  </si>
  <si>
    <t>AI-GR-Placa-7566</t>
  </si>
  <si>
    <t>AI-GJ-Placa-7567</t>
  </si>
  <si>
    <t>AI-GJ-Placa-7568</t>
  </si>
  <si>
    <t>AI-GR-Placa-7570</t>
  </si>
  <si>
    <t>AI-GR-Placa-7572</t>
  </si>
  <si>
    <t>AI-RF-Placa-7576</t>
  </si>
  <si>
    <t>AI-GR-Placa-7577</t>
  </si>
  <si>
    <t>AI-RF-Placa-7578</t>
  </si>
  <si>
    <t>AI-RF-Placa-7579</t>
  </si>
  <si>
    <t>AI-GR-Placa-7580</t>
  </si>
  <si>
    <t>AI-GR-Placa-7581</t>
  </si>
  <si>
    <t>AI-GR-Placa-7582</t>
  </si>
  <si>
    <t>AI-GR-Placa-7583</t>
  </si>
  <si>
    <t>AI-GR-Placa-7584</t>
  </si>
  <si>
    <t>AI-GG-Placa-7585</t>
  </si>
  <si>
    <t>AI-GJ-Placa-7586</t>
  </si>
  <si>
    <t>AI-GR-Placa-7587</t>
  </si>
  <si>
    <t>AI-GR-Placa-7588</t>
  </si>
  <si>
    <t>AI-GR-Placa-7589</t>
  </si>
  <si>
    <t>AI-GR-Placa-7590</t>
  </si>
  <si>
    <t>AI-RF-Placa-7591</t>
  </si>
  <si>
    <t>AI-RF-Placa-7592</t>
  </si>
  <si>
    <t>AI-GJ-Placa-7593</t>
  </si>
  <si>
    <t>AI-GJ-Placa-7594</t>
  </si>
  <si>
    <t>AI-PM-Placa-7651</t>
  </si>
  <si>
    <t>AI-RF-Placa-7652</t>
  </si>
  <si>
    <t>AI-RF-Placa-7653</t>
  </si>
  <si>
    <t>AI-RF-Placa-7654</t>
  </si>
  <si>
    <t>AI-PM-Placa-7655</t>
  </si>
  <si>
    <t>AI-PM-Placa-7656</t>
  </si>
  <si>
    <t>AI-GG-Placa-7657</t>
  </si>
  <si>
    <t>AI-GG-Placa-7658</t>
  </si>
  <si>
    <t>AI-PM-Placa-7659</t>
  </si>
  <si>
    <t>AI-PM-Placa-7660</t>
  </si>
  <si>
    <t>AI-RF-Placa-7679</t>
  </si>
  <si>
    <t>AI-RF-Placa-7680</t>
  </si>
  <si>
    <t>AI-PM-Placa-7681</t>
  </si>
  <si>
    <t>AI-RF-Placa-7682</t>
  </si>
  <si>
    <t>AI-RF-Placa-7683</t>
  </si>
  <si>
    <t>AI-RF-Placa-7684</t>
  </si>
  <si>
    <t>AI-RF-Placa-7685</t>
  </si>
  <si>
    <t>AI-RF-Placa-7686</t>
  </si>
  <si>
    <t>AI-RF-Placa-7687</t>
  </si>
  <si>
    <t>AI-RF-Placa-7688</t>
  </si>
  <si>
    <t>AI-RF-Placa-7690</t>
  </si>
  <si>
    <t>AI-GR-Placa-7692</t>
  </si>
  <si>
    <t>AI-RF-Placa-7693</t>
  </si>
  <si>
    <t>AI-RF-Placa-7694</t>
  </si>
  <si>
    <t>AI-PM-Placa-7695</t>
  </si>
  <si>
    <t>AI-RF-Placa-7696</t>
  </si>
  <si>
    <t>AI-RF-Placa-7697</t>
  </si>
  <si>
    <t>AI-RF-Placa-7698</t>
  </si>
  <si>
    <t>AI-GG-Placa-7699</t>
  </si>
  <si>
    <t>AI-GR-Placa-7711</t>
  </si>
  <si>
    <t>AI-PM-Placa-7841</t>
  </si>
  <si>
    <t>AI-GG-Placa-7863</t>
  </si>
  <si>
    <t>AI-RF-Placa-7865</t>
  </si>
  <si>
    <t>AI-RF-Placa-7867</t>
  </si>
  <si>
    <t>AI-RF-Placa-7871</t>
  </si>
  <si>
    <t>AI-RF-Placa-7873</t>
  </si>
  <si>
    <t>AI-RF-Placa-7874</t>
  </si>
  <si>
    <t>AI-CI-Placa-7875</t>
  </si>
  <si>
    <t>AI-GJ-Placa-7876</t>
  </si>
  <si>
    <t>AI-CA-Placa-7877</t>
  </si>
  <si>
    <t>AI-GR-Placa-7878</t>
  </si>
  <si>
    <t>AI-PM-Placa-7879</t>
  </si>
  <si>
    <t>AI-RF-Placa-7887</t>
  </si>
  <si>
    <t>AI-CA-Placa-7888</t>
  </si>
  <si>
    <t>AI-RF-Placa-7889</t>
  </si>
  <si>
    <t>AI-GR-Placa-7892</t>
  </si>
  <si>
    <t>AI-GR-Placa-7896</t>
  </si>
  <si>
    <t>AI-GR-Placa-7897</t>
  </si>
  <si>
    <t>AI-GR-Placa-7898</t>
  </si>
  <si>
    <t>AI-RF-Placa-7899</t>
  </si>
  <si>
    <t>AI-GJ-Placa-7900</t>
  </si>
  <si>
    <t>AI-GR-Placa-7901</t>
  </si>
  <si>
    <t>AI-GR-Placa-7902</t>
  </si>
  <si>
    <t>AI-GJ-Placa-7906</t>
  </si>
  <si>
    <t>AI-PM-Placa-7913</t>
  </si>
  <si>
    <t>AI-PM-Placa-7914</t>
  </si>
  <si>
    <t>AI-PM-Placa-7915</t>
  </si>
  <si>
    <t>AI-PM-Placa-7916</t>
  </si>
  <si>
    <t>AI-GJ-Placa-7917</t>
  </si>
  <si>
    <t>AI-PM-Placa-7918</t>
  </si>
  <si>
    <t>AI-PM-Placa-7919</t>
  </si>
  <si>
    <t>AI-RF-Placa-8055</t>
  </si>
  <si>
    <t>AI-GR-Placa-8056</t>
  </si>
  <si>
    <t>AI-GR-Placa-8058</t>
  </si>
  <si>
    <t>AI-PM-Placa-8059</t>
  </si>
  <si>
    <t>AI-PM-Placa-8080</t>
  </si>
  <si>
    <t>AI-RF-Placa-8088</t>
  </si>
  <si>
    <t>AI-GJ-Placa-8089</t>
  </si>
  <si>
    <t>AI-GJ-Placa-8090</t>
  </si>
  <si>
    <t>AI-PM-Placa-8091</t>
  </si>
  <si>
    <t>AI-GJ-Placa-8092</t>
  </si>
  <si>
    <t>AI-GJ-Placa-8093</t>
  </si>
  <si>
    <t>AI-PM-Placa-8117</t>
  </si>
  <si>
    <t>AI-PM-Placa-9001</t>
  </si>
  <si>
    <t>AI-GG-Placa-4159</t>
  </si>
  <si>
    <t>AI-GG-Placa-5382</t>
  </si>
  <si>
    <t>AI-GG-Placa-5383</t>
  </si>
  <si>
    <t>AI-GG-Placa-5384</t>
  </si>
  <si>
    <t>AI-GG-Placa-5385</t>
  </si>
  <si>
    <t>AI-GG-Placa-5386</t>
  </si>
  <si>
    <t>AI-GG-Placa-5391</t>
  </si>
  <si>
    <t>AI-GG-Placa-6200</t>
  </si>
  <si>
    <t>AI-GG-Placa-6201</t>
  </si>
  <si>
    <t>AI-GG-Placa-6202</t>
  </si>
  <si>
    <t>AI-GG-Placa-6203</t>
  </si>
  <si>
    <t>AI-GG-Placa-7081</t>
  </si>
  <si>
    <t>AI-GG-Placa-7601</t>
  </si>
  <si>
    <t>AI-GG-Placa-7602</t>
  </si>
  <si>
    <t>AI-GG-Placa-5387</t>
  </si>
  <si>
    <t>AI-GG-Placa-5388</t>
  </si>
  <si>
    <t>AI-GG-Placa-5389</t>
  </si>
  <si>
    <t>AI-GG-Placa-5390</t>
  </si>
  <si>
    <t>AI-GG-Placa-6192</t>
  </si>
  <si>
    <t>AI-GG-Placa-6193</t>
  </si>
  <si>
    <t>AI-GG-Placa-6194</t>
  </si>
  <si>
    <t>AI-GG-Placa-6195</t>
  </si>
  <si>
    <t>AI-GG-Placa-6197</t>
  </si>
  <si>
    <t>AI-GG-Placa-7082</t>
  </si>
  <si>
    <t>AI-GG-Placa-7595</t>
  </si>
  <si>
    <t>AI-GG-Placa-7596</t>
  </si>
  <si>
    <t>AI-GG-Placa-7866</t>
  </si>
  <si>
    <t>AI-GG-Placa-7872</t>
  </si>
  <si>
    <t>AI-PM-Placa-5193</t>
  </si>
  <si>
    <t>AI-PM-Placa-7072</t>
  </si>
  <si>
    <t>PLACA</t>
  </si>
  <si>
    <t>ID-PROCESO</t>
  </si>
  <si>
    <t>CONCATENACION</t>
  </si>
  <si>
    <t>AI-GP-Placa-5409</t>
  </si>
  <si>
    <t>AI-GP-</t>
  </si>
  <si>
    <t>AI-GP-Placa-5411</t>
  </si>
  <si>
    <t>AI-GP-Placa-8087</t>
  </si>
  <si>
    <t>AI-GP-Placa-8094</t>
  </si>
  <si>
    <t>AI-GP-Placa-2767</t>
  </si>
  <si>
    <t>AI-GP-Placa-3524</t>
  </si>
  <si>
    <t>AI-GP-Placa-3525</t>
  </si>
  <si>
    <t>AI-GP-Placa-3526</t>
  </si>
  <si>
    <t>AI-GP-Placa-3534</t>
  </si>
  <si>
    <t>AI-GP-Placa-3540</t>
  </si>
  <si>
    <t>AI-GP-Placa-3581</t>
  </si>
  <si>
    <t>AI-GP-Placa-3582</t>
  </si>
  <si>
    <t>AI-GP-Placa-3584</t>
  </si>
  <si>
    <t>AI-GP-Placa-3585</t>
  </si>
  <si>
    <t>AI-GP-Placa-3888</t>
  </si>
  <si>
    <t>AI-GP-Placa-3892</t>
  </si>
  <si>
    <t>AI-GP-Placa-4072</t>
  </si>
  <si>
    <t>AI-GP-Placa-4076</t>
  </si>
  <si>
    <t>AI-GP-Placa-4151</t>
  </si>
  <si>
    <t>AI-GP-Placa-4152</t>
  </si>
  <si>
    <t>AI-GP-Placa-4155</t>
  </si>
  <si>
    <t>AI-GP-Placa-4158</t>
  </si>
  <si>
    <t>AI-GP-Placa-4161</t>
  </si>
  <si>
    <t>AI-GP-Placa-4181</t>
  </si>
  <si>
    <t>AI-GP-Placa-5371</t>
  </si>
  <si>
    <t>AI-GP-Placa-5408</t>
  </si>
  <si>
    <t>AI-GP-Placa-5410</t>
  </si>
  <si>
    <t>AI-GP-Placa-5412</t>
  </si>
  <si>
    <t>AI-GP-Placa-5413</t>
  </si>
  <si>
    <t>AI-GP-Placa-5427</t>
  </si>
  <si>
    <t>AI-GP-Placa-5532</t>
  </si>
  <si>
    <t>AI-GP-Placa-5533</t>
  </si>
  <si>
    <t>AI-GP-Placa-5534</t>
  </si>
  <si>
    <t>AI-GP-Placa-5537</t>
  </si>
  <si>
    <t>AI-GP-Placa-6135</t>
  </si>
  <si>
    <t>AI-GP-Placa-6169</t>
  </si>
  <si>
    <t>AI-GP-Placa-6180</t>
  </si>
  <si>
    <t>AI-GP-Placa-6206</t>
  </si>
  <si>
    <t>AI-GP-Placa-7047</t>
  </si>
  <si>
    <t>AI-GP-Placa-7051</t>
  </si>
  <si>
    <t>AI-GP-Placa-7061</t>
  </si>
  <si>
    <t>AI-GP-Placa-7062</t>
  </si>
  <si>
    <t>AI-GP-Placa-7063</t>
  </si>
  <si>
    <t>AI-GP-Placa-7563</t>
  </si>
  <si>
    <t>AI-GP-Placa-7564</t>
  </si>
  <si>
    <t>AI-GP-Placa-7565</t>
  </si>
  <si>
    <t>AI-GP-Placa-7569</t>
  </si>
  <si>
    <t>AI-GP-Placa-7571</t>
  </si>
  <si>
    <t>AI-GP-Placa-7573</t>
  </si>
  <si>
    <t>AI-GP-Placa-7574</t>
  </si>
  <si>
    <t>AI-GP-Placa-7575</t>
  </si>
  <si>
    <t>AI-GP-Placa-7689</t>
  </si>
  <si>
    <t>AI-GP-Placa-7840</t>
  </si>
  <si>
    <t>AI-GP-Placa-7864</t>
  </si>
  <si>
    <t>AI-GP-Placa-7880</t>
  </si>
  <si>
    <t>AI-GP-Placa-7881</t>
  </si>
  <si>
    <t>AI-GP-Placa-7882</t>
  </si>
  <si>
    <t>AI-GP-Placa-7883</t>
  </si>
  <si>
    <t>AI-GP-Placa-7884</t>
  </si>
  <si>
    <t>AI-GP-Placa-7885</t>
  </si>
  <si>
    <t>AI-GP-Placa-7886</t>
  </si>
  <si>
    <t>AI-GP-Placa-7890</t>
  </si>
  <si>
    <t>AI-GP-Placa-7891</t>
  </si>
  <si>
    <t>AI-GP-Placa-7893</t>
  </si>
  <si>
    <t>AI-GP-Placa-7894</t>
  </si>
  <si>
    <t>AI-GP-Placa-7895</t>
  </si>
  <si>
    <t>AI-GP-Placa-7903</t>
  </si>
  <si>
    <t>AI-GP-Placa-7904</t>
  </si>
  <si>
    <t>AI-GP-Placa-7907</t>
  </si>
  <si>
    <t>AI-GP-Placa-7908</t>
  </si>
  <si>
    <t>AI-GP-Placa-7910</t>
  </si>
  <si>
    <t>AI-GP-Placa-7912</t>
  </si>
  <si>
    <t>AI-GJ-Placa-3318</t>
  </si>
  <si>
    <t>AI-PM-001</t>
  </si>
  <si>
    <t>AI-PM-002</t>
  </si>
  <si>
    <t>AI-PM-003</t>
  </si>
  <si>
    <t>Servicio de internet para la sede</t>
  </si>
  <si>
    <t>Soporte Tecnólogico</t>
  </si>
  <si>
    <t>SERVICIO</t>
  </si>
  <si>
    <t>AI-PM-004</t>
  </si>
  <si>
    <t>AI-PM-005</t>
  </si>
  <si>
    <t>AI-PM-006</t>
  </si>
  <si>
    <t>AI-PM-007</t>
  </si>
  <si>
    <t>Servicio de correo electrónico</t>
  </si>
  <si>
    <t>Consola web de correo del proveedor</t>
  </si>
  <si>
    <t>IDIOMA</t>
  </si>
  <si>
    <t>Español</t>
  </si>
  <si>
    <t>Inglés</t>
  </si>
  <si>
    <t>Otro</t>
  </si>
  <si>
    <t>Medio de conservacion</t>
  </si>
  <si>
    <t>Físico</t>
  </si>
  <si>
    <t>Análogo</t>
  </si>
  <si>
    <t>MEDIO DE CONSERVACIÓN</t>
  </si>
  <si>
    <t>Digital y/o Electrónico</t>
  </si>
  <si>
    <t>Físico, Análogo y/o Digital</t>
  </si>
  <si>
    <t>Físico, Análogo y/o Digital y/o Electrónico</t>
  </si>
  <si>
    <t>AI-RF-001</t>
  </si>
  <si>
    <t>SYSMAN MODULO CONTABILIDAD</t>
  </si>
  <si>
    <t>Servicio de software Contable</t>
  </si>
  <si>
    <t>DATACENTER</t>
  </si>
  <si>
    <t>Líder del proceso Contabilidad</t>
  </si>
  <si>
    <t>Contiene Datos Públicos, Privados, Semiprivados y sensibles</t>
  </si>
  <si>
    <t>AI-RF-002</t>
  </si>
  <si>
    <t>SYSMAN MODULO TESORERIA</t>
  </si>
  <si>
    <t>Servicio de software Tesorería</t>
  </si>
  <si>
    <t>Líder del proceso Tesorería</t>
  </si>
  <si>
    <t>AI-RF-003</t>
  </si>
  <si>
    <t>SYSMAN MODULO CONTROL PRESUPUESTAL</t>
  </si>
  <si>
    <t>Servicio de software Presupuesto</t>
  </si>
  <si>
    <t>Líder del proceso Presupuesto</t>
  </si>
  <si>
    <t>AI-RF-004</t>
  </si>
  <si>
    <t>SYSMAN MODULO ALMACEN E INVENTARIOS</t>
  </si>
  <si>
    <t>Servicio de software Almacén e Inventarios</t>
  </si>
  <si>
    <t>Líder del proceso Recursos Físicos</t>
  </si>
  <si>
    <t>AI-RF-005</t>
  </si>
  <si>
    <t>SYSMAN MODULO NOMINA</t>
  </si>
  <si>
    <t>Servicio de software Nómina</t>
  </si>
  <si>
    <t>Líder del proceso Nómina</t>
  </si>
  <si>
    <t>AI-RF-006</t>
  </si>
  <si>
    <t>SYSMAN MODULO CONTRATOS</t>
  </si>
  <si>
    <t>Servicio de software Contratos</t>
  </si>
  <si>
    <t>Líder del proceso Contratos</t>
  </si>
  <si>
    <t>AI-RF-007</t>
  </si>
  <si>
    <t>SYSMAN MODULO FACTURACION DE TASAS AMBIENTALES</t>
  </si>
  <si>
    <t>Servicio de software Facturación de Tasas Ambientales</t>
  </si>
  <si>
    <t>AI-PM-008</t>
  </si>
  <si>
    <t>ALMERA-SISTEMA DE GESTIÓN DE CALIDAD</t>
  </si>
  <si>
    <t>Servicio de Software de Gestión de Calidad</t>
  </si>
  <si>
    <t>Servidores AWS</t>
  </si>
  <si>
    <t>Líder del proceso Gestión de Calidad</t>
  </si>
  <si>
    <t>AI-PM-009</t>
  </si>
  <si>
    <t>ALMERA-GESTIÓN DEL RIESGO</t>
  </si>
  <si>
    <t>Servicio de Software de Gestión del Riesgo</t>
  </si>
  <si>
    <t>Líder del proceso Gestión de Calidad y Control Interno</t>
  </si>
  <si>
    <t>AI-PM-010</t>
  </si>
  <si>
    <t>ALMERA–BANCO DE PROYECTOS</t>
  </si>
  <si>
    <t>Servicio de Software Banco de Proyectos</t>
  </si>
  <si>
    <t>Líder del proceso Evaluación Misional</t>
  </si>
  <si>
    <t>AI-GJ-01</t>
  </si>
  <si>
    <t xml:space="preserve">ALMERA–PQR </t>
  </si>
  <si>
    <t>Servicio de Software de PQR</t>
  </si>
  <si>
    <t>Secretaria General y Jurídica</t>
  </si>
  <si>
    <t>Líder del proceso PQR</t>
  </si>
  <si>
    <t>AI-GJ-02</t>
  </si>
  <si>
    <t>ALMERA–SISTEMA DE GESTIÓN DOCUMENTAL</t>
  </si>
  <si>
    <t>Servicio de Software de Gestión documental</t>
  </si>
  <si>
    <t>Líder del proceso Gestión Documental</t>
  </si>
  <si>
    <t>AI-GP-01</t>
  </si>
  <si>
    <t>GEOAMBIENTAL MODULO DE CONCESIÓN DE AGUAS</t>
  </si>
  <si>
    <t>Software módulo de concesión de aguas</t>
  </si>
  <si>
    <t>Estancia en la Nube Google</t>
  </si>
  <si>
    <t>Líder del Proceso Proyectos Ambientales</t>
  </si>
  <si>
    <t>AI-GR-01</t>
  </si>
  <si>
    <t>GEOAMBIENTAL MODULO DE SEGUIMIENTO Y CONTROL</t>
  </si>
  <si>
    <t>Software módulo de seguimiento y control</t>
  </si>
  <si>
    <t>Líder del Proceso Autoridad Ambiental</t>
  </si>
  <si>
    <t>AI-EV-01</t>
  </si>
  <si>
    <t>GEOAMBIENTAL MODULO DE ESTRUCTURACION CARTOGRAFICA</t>
  </si>
  <si>
    <t>Software módulo de estructuración cartográfica</t>
  </si>
  <si>
    <t>Líder del Proceso Evaluación Misional</t>
  </si>
  <si>
    <t>AI-EV-02</t>
  </si>
  <si>
    <t>GEOAMBIENTAL MODULO DE ADMINISTRACION PREDIAL</t>
  </si>
  <si>
    <t>Software módulo de administración predial</t>
  </si>
  <si>
    <t>AI-GC-01</t>
  </si>
  <si>
    <t>GEOAMBIENTAL MODULO DE TRAMITE CONTRACTUAL Y PRECONTRACTUAL</t>
  </si>
  <si>
    <t>Software módulo de tramite contractual y precontractual</t>
  </si>
  <si>
    <t>Líder del Proceso Gestión Contratación</t>
  </si>
  <si>
    <t>AI-GC-02</t>
  </si>
  <si>
    <t>GEOAMBIENTAL MODULO DE SUPERVISIÓN E INTERVENTORIA</t>
  </si>
  <si>
    <t>Software módulo de supervisión e interventoría</t>
  </si>
  <si>
    <t>AI-GR-02</t>
  </si>
  <si>
    <t>GEOAMBIENTAL MODULO DE PERMISOS DE EMISIONES ATMOSFERICAS</t>
  </si>
  <si>
    <t>Software módulo de permisos de emisiones atmosféricas</t>
  </si>
  <si>
    <t>AI-GR-03</t>
  </si>
  <si>
    <t>GEOAMBIENTAL MODULO DE DECOMISOS Y ENTREGAS VOLUNTARIAS</t>
  </si>
  <si>
    <t>Software módulo de decomisos y entregas voluntarias</t>
  </si>
  <si>
    <t>AI-GR-04</t>
  </si>
  <si>
    <t>GEOAMBIENTAL MODULO DE LICENCIAS AMBIENTALES /DAA y TDR</t>
  </si>
  <si>
    <t>Software módulo de licencias ambientales /daa y tdr</t>
  </si>
  <si>
    <t>AI-GP-02</t>
  </si>
  <si>
    <t>GEOAMBIENTAL MODULO DE VERTIMIENTOS</t>
  </si>
  <si>
    <t>Software módulo de vertimientos</t>
  </si>
  <si>
    <t>AI-GP-03</t>
  </si>
  <si>
    <t>GEOAMBIENTAL MODULO DE OCUPACION DE CAUCE</t>
  </si>
  <si>
    <t>Software módulo de ocupación de cauce</t>
  </si>
  <si>
    <t>AI-GR-05</t>
  </si>
  <si>
    <t>GEOAMBIENTAL MODULO DE APROVECHAMIENTO FORESTAL</t>
  </si>
  <si>
    <t>Software módulo de aprovechamiento forestal</t>
  </si>
  <si>
    <t>AI-GR-06</t>
  </si>
  <si>
    <t>GEOAMBIENTAL MODULO DE SALVOCONDUCTOS</t>
  </si>
  <si>
    <t>Software módulo de salvoconductos</t>
  </si>
  <si>
    <t>AI-EV-03</t>
  </si>
  <si>
    <t>GEOAMBIENTAL MODULO DE DISPOSITIVOS MOVILES</t>
  </si>
  <si>
    <t>Software módulo de dispositivos móviles</t>
  </si>
  <si>
    <t>AI-GP-04</t>
  </si>
  <si>
    <t>GEOAMBIENTAL MODULO DE REGLAMENTACION DE CORRIENTES</t>
  </si>
  <si>
    <t>Software módulo de reglamentación de corrientes</t>
  </si>
  <si>
    <t>AI-GR-07</t>
  </si>
  <si>
    <t>GEOAMBIENTAL MODULO SANCIONATORIO</t>
  </si>
  <si>
    <t>Software modulo sancionatorio</t>
  </si>
  <si>
    <t>ALTA</t>
  </si>
  <si>
    <t>MEDIA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</si>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</sst>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b/>
      <sz val="22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7" fillId="0" borderId="0">
      <alignment/>
      <protection/>
    </xf>
  </cellStyleXfs>
  <cellXfs count="12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1" xfId="0" applyFont="1" applyFill="1" applyBorder="1"/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12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5" xfId="0" applyFill="1" applyBorder="1"/>
    <xf numFmtId="0" fontId="0" fillId="0" borderId="5" xfId="0" applyFont="1" applyBorder="1"/>
    <xf numFmtId="0" fontId="0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5" fillId="0" borderId="2" xfId="0" applyFont="1" applyFill="1" applyBorder="1"/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2" xfId="0" applyFont="1" applyFill="1" applyBorder="1"/>
    <xf numFmtId="14" fontId="9" fillId="0" borderId="16" xfId="0" applyNumberFormat="1" applyFont="1" applyFill="1" applyBorder="1" applyAlignment="1">
      <alignment horizontal="center" vertical="center"/>
    </xf>
    <xf numFmtId="14" fontId="9" fillId="3" borderId="1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Border="1"/>
    <xf numFmtId="0" fontId="5" fillId="0" borderId="16" xfId="0" applyFont="1" applyBorder="1"/>
    <xf numFmtId="0" fontId="5" fillId="0" borderId="0" xfId="0" applyFont="1" applyBorder="1"/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Excel Built-in Normal" xfId="21"/>
    <cellStyle name="Moneda [0] 2" xfId="22"/>
    <cellStyle name="Normal 2" xfId="23"/>
  </cellStyles>
  <dxfs count="59">
    <dxf>
      <border>
        <left/>
        <right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742950</xdr:colOff>
      <xdr:row>0</xdr:row>
      <xdr:rowOff>0</xdr:rowOff>
    </xdr:from>
    <xdr:ext cx="1019175" cy="981075"/>
    <xdr:pic>
      <xdr:nvPicPr>
        <xdr:cNvPr id="3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019175" cy="9810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fredo\Documents\Trabajo%20en%20casa%20Corporaci&#243;n\Compromiso1%20a%20310122019\INDICE%20INFORMACION%20CLASIFICADA%20Y%20RESERVADA-PROPUESTA-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ES BASICAS"/>
      <sheetName val="FORMATO A DILIGENCIAR"/>
      <sheetName val="LISTA OPCIONES"/>
      <sheetName val="SERIES Y SUBSERIES"/>
    </sheetNames>
    <sheetDataSet>
      <sheetData sheetId="0"/>
      <sheetData sheetId="1">
        <row r="10">
          <cell r="C10" t="str">
            <v>Certificados de Disponibilidad Presupuestal</v>
          </cell>
        </row>
        <row r="11">
          <cell r="C11" t="str">
            <v>Acciones de Grupo</v>
          </cell>
        </row>
        <row r="12">
          <cell r="C12" t="str">
            <v>Acciones Ordinarias</v>
          </cell>
        </row>
        <row r="13">
          <cell r="C13" t="str">
            <v>Acciones penales</v>
          </cell>
        </row>
        <row r="14">
          <cell r="C14" t="str">
            <v>Actas Comité Cartera</v>
          </cell>
        </row>
        <row r="15">
          <cell r="C15" t="str">
            <v>Acuerdos de Consejo Directivo</v>
          </cell>
        </row>
        <row r="16">
          <cell r="C16" t="str">
            <v>Anteproyecto de Presupuesto</v>
          </cell>
        </row>
        <row r="17">
          <cell r="C17" t="str">
            <v>Audiencias Públicas Plan de Acción</v>
          </cell>
        </row>
        <row r="18">
          <cell r="C18" t="str">
            <v>Autos</v>
          </cell>
        </row>
        <row r="19">
          <cell r="C19" t="str">
            <v>Proyectos Externos para Cofinanciación Interna  </v>
          </cell>
        </row>
        <row r="20">
          <cell r="C20" t="str">
            <v>Boletines Informativos de Prensa </v>
          </cell>
        </row>
        <row r="21">
          <cell r="C21" t="str">
            <v>Censo de usuarios recurso hídrico</v>
          </cell>
        </row>
        <row r="22">
          <cell r="C22" t="str">
            <v>Censo de usuarios recurso hídrico</v>
          </cell>
        </row>
        <row r="23">
          <cell r="C23" t="str">
            <v>Certificados Depósito Legal</v>
          </cell>
        </row>
        <row r="24">
          <cell r="C24" t="str">
            <v>Circulares Informativas</v>
          </cell>
        </row>
        <row r="25">
          <cell r="C25" t="str">
            <v>Comprobantes Contables de Ajustes </v>
          </cell>
        </row>
        <row r="26">
          <cell r="C26" t="str">
            <v>Conceptos Técnicos Calibración Equipos Global Positioning System </v>
          </cell>
        </row>
        <row r="27">
          <cell r="C27" t="str">
            <v>Concesión de Agua Superficial </v>
          </cell>
        </row>
        <row r="28">
          <cell r="C28" t="str">
            <v>Conciliaciones Bancarias</v>
          </cell>
        </row>
        <row r="29">
          <cell r="C29" t="str">
            <v>Consecutivo de Comunicaciones Recibidas </v>
          </cell>
        </row>
        <row r="30">
          <cell r="C30" t="str">
            <v>Contratos de Comodatos</v>
          </cell>
        </row>
        <row r="31">
          <cell r="C31" t="str">
            <v>Convenios</v>
          </cell>
        </row>
        <row r="32">
          <cell r="C32" t="str">
            <v>Declaraciones tributarias</v>
          </cell>
        </row>
        <row r="33">
          <cell r="C33" t="str">
            <v>Derechos de petición</v>
          </cell>
        </row>
        <row r="34">
          <cell r="C34" t="str">
            <v>Diagnóstico</v>
          </cell>
        </row>
        <row r="35">
          <cell r="C35" t="str">
            <v>Estados Financieros</v>
          </cell>
        </row>
        <row r="36">
          <cell r="C36" t="str">
            <v>Historial de equipos de laboratorio</v>
          </cell>
        </row>
        <row r="37">
          <cell r="C37" t="str">
            <v>Historial de vehículos</v>
          </cell>
        </row>
        <row r="38">
          <cell r="C38" t="str">
            <v>Historial de bienes Inmuebles</v>
          </cell>
        </row>
        <row r="39">
          <cell r="C39" t="str">
            <v>Historias laborales</v>
          </cell>
        </row>
        <row r="40">
          <cell r="C40" t="str">
            <v>Informe Auditoria Externa Sistema Gestión de la Calidad </v>
          </cell>
        </row>
        <row r="41">
          <cell r="C41" t="str">
            <v>Programa Gestión Documental </v>
          </cell>
        </row>
        <row r="42">
          <cell r="C42" t="str">
            <v>Instrumentos de Control de Asistencia</v>
          </cell>
        </row>
        <row r="43">
          <cell r="C43" t="str">
            <v>Instrumentos sistema de información geográfico</v>
          </cell>
        </row>
        <row r="44">
          <cell r="C44" t="str">
            <v>Inventario Bienes en Comodato</v>
          </cell>
        </row>
        <row r="45">
          <cell r="C45" t="str">
            <v>Libros contables auxiliares</v>
          </cell>
        </row>
        <row r="46">
          <cell r="C46" t="str">
            <v>Libro Diario </v>
          </cell>
        </row>
        <row r="47">
          <cell r="C47" t="str">
            <v>Licencias ambientales</v>
          </cell>
        </row>
        <row r="55">
          <cell r="C55" t="str">
            <v>Proceso de facturación Tasa Retributiva </v>
          </cell>
        </row>
        <row r="56">
          <cell r="C56" t="str">
            <v>Programa Pos consumo</v>
          </cell>
        </row>
        <row r="57">
          <cell r="C57" t="str">
            <v>Proyecto de Actos Administrativos </v>
          </cell>
        </row>
        <row r="58">
          <cell r="C58" t="str">
            <v>Quejas ambientales</v>
          </cell>
        </row>
        <row r="59">
          <cell r="C59" t="str">
            <v>Registro de Inscripción y Seguimiento Generadores Bifenilos Policlorados</v>
          </cell>
        </row>
        <row r="60">
          <cell r="C60" t="str">
            <v>Resoluciones</v>
          </cell>
        </row>
        <row r="61">
          <cell r="C61" t="str">
            <v>Solicitud actualización página web</v>
          </cell>
        </row>
        <row r="62">
          <cell r="C62" t="str">
            <v>Solicitud de elaboración, modificación o eliminación de documentación del sistema de gestión de calidad     </v>
          </cell>
        </row>
        <row r="63">
          <cell r="C63" t="str">
            <v>SOLICITUD PRESTAMO DE DOCUMENTOS ARCHIVO CENTRAL </v>
          </cell>
        </row>
        <row r="64">
          <cell r="C64" t="str">
            <v>SOLICITUD TRAMITE DE CESANTIAS </v>
          </cell>
        </row>
        <row r="65">
          <cell r="C65" t="str">
            <v>No aplica (Hardware-Software)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1" name="ACCIONES_ORDINARIASXXXX" displayName="ACCIONES_ORDINARIASXXXX" ref="F1:F36" totalsRowShown="0" headerRowDxfId="1">
  <autoFilter ref="F1:F36"/>
  <tableColumns count="1">
    <tableColumn id="1" name="ACCIONES_ORDINARIAS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2" name="ACCIONES_PENALESXXX" displayName="ACCIONES_PENALESXXX" ref="G1:G36" totalsRowShown="0">
  <autoFilter ref="G1:G36"/>
  <tableColumns count="1">
    <tableColumn id="1" name="ACCIONES_PENAL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3" name="ACTAS" displayName="ACTAS" ref="H1:H36" totalsRowShown="0">
  <autoFilter ref="H1:H36"/>
  <tableColumns count="1">
    <tableColumn id="1" name="ACTA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45"/>
  <sheetViews>
    <sheetView tabSelected="1" workbookViewId="0" topLeftCell="R425">
      <selection activeCell="S445" sqref="S445"/>
    </sheetView>
  </sheetViews>
  <sheetFormatPr defaultColWidth="11.421875" defaultRowHeight="15"/>
  <cols>
    <col min="1" max="1" width="6.57421875" style="34" bestFit="1" customWidth="1"/>
    <col min="2" max="2" width="15.421875" style="58" customWidth="1"/>
    <col min="3" max="4" width="13.7109375" style="58" hidden="1" customWidth="1"/>
    <col min="5" max="5" width="21.57421875" style="58" hidden="1" customWidth="1"/>
    <col min="6" max="6" width="17.421875" style="34" customWidth="1"/>
    <col min="7" max="7" width="20.8515625" style="34" customWidth="1"/>
    <col min="8" max="8" width="45.00390625" style="58" customWidth="1"/>
    <col min="9" max="9" width="30.8515625" style="58" customWidth="1"/>
    <col min="10" max="10" width="15.421875" style="63" bestFit="1" customWidth="1"/>
    <col min="11" max="11" width="21.28125" style="63" hidden="1" customWidth="1"/>
    <col min="12" max="12" width="38.7109375" style="63" customWidth="1"/>
    <col min="13" max="13" width="23.57421875" style="58" bestFit="1" customWidth="1"/>
    <col min="14" max="14" width="27.8515625" style="58" bestFit="1" customWidth="1"/>
    <col min="15" max="15" width="71.140625" style="58" customWidth="1"/>
    <col min="16" max="16" width="31.7109375" style="58" customWidth="1"/>
    <col min="17" max="17" width="39.421875" style="63" customWidth="1"/>
    <col min="18" max="18" width="36.57421875" style="63" customWidth="1"/>
    <col min="19" max="19" width="12.421875" style="63" customWidth="1"/>
    <col min="20" max="20" width="24.7109375" style="63" customWidth="1"/>
    <col min="21" max="21" width="22.7109375" style="63" customWidth="1"/>
    <col min="22" max="22" width="45.57421875" style="63" customWidth="1"/>
    <col min="23" max="23" width="24.140625" style="63" customWidth="1"/>
    <col min="24" max="24" width="8.421875" style="63" hidden="1" customWidth="1"/>
    <col min="25" max="25" width="25.421875" style="34" customWidth="1"/>
    <col min="26" max="26" width="7.421875" style="34" hidden="1" customWidth="1"/>
    <col min="27" max="27" width="26.8515625" style="34" customWidth="1"/>
    <col min="28" max="28" width="6.421875" style="34" hidden="1" customWidth="1"/>
    <col min="29" max="29" width="23.140625" style="34" customWidth="1"/>
    <col min="30" max="30" width="29.140625" style="58" customWidth="1"/>
    <col min="31" max="16384" width="11.421875" style="58" customWidth="1"/>
  </cols>
  <sheetData>
    <row r="1" spans="1:48" s="8" customFormat="1" ht="27">
      <c r="A1" s="90"/>
      <c r="F1" s="103"/>
      <c r="G1" s="104"/>
      <c r="H1" s="114" t="s">
        <v>539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  <c r="Z1" s="28"/>
      <c r="AA1" s="107" t="s">
        <v>456</v>
      </c>
      <c r="AB1" s="107"/>
      <c r="AC1" s="10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U1" s="7"/>
      <c r="AV1" s="7"/>
    </row>
    <row r="2" spans="1:48" s="8" customFormat="1" ht="27">
      <c r="A2" s="90"/>
      <c r="F2" s="105"/>
      <c r="G2" s="106"/>
      <c r="H2" s="117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32"/>
      <c r="AA2" s="109" t="s">
        <v>9</v>
      </c>
      <c r="AB2" s="109"/>
      <c r="AC2" s="110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U2" s="10"/>
      <c r="AV2" s="7"/>
    </row>
    <row r="3" spans="1:48" s="8" customFormat="1" ht="23.25">
      <c r="A3" s="90"/>
      <c r="F3" s="105"/>
      <c r="G3" s="106"/>
      <c r="H3" s="111" t="s">
        <v>455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29"/>
      <c r="AA3" s="33" t="s">
        <v>457</v>
      </c>
      <c r="AB3" s="55"/>
      <c r="AC3" s="57" t="s">
        <v>11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U3" s="11"/>
      <c r="AV3" s="7"/>
    </row>
    <row r="4" spans="1:48" s="8" customFormat="1" ht="21" thickBot="1">
      <c r="A4" s="90"/>
      <c r="F4" s="105"/>
      <c r="G4" s="106"/>
      <c r="H4" s="120" t="s">
        <v>475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  <c r="Z4" s="29"/>
      <c r="AA4" s="65" t="s">
        <v>10</v>
      </c>
      <c r="AB4" s="65"/>
      <c r="AC4" s="66">
        <v>44056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U4" s="12"/>
      <c r="AV4" s="7"/>
    </row>
    <row r="5" spans="1:29" s="95" customFormat="1" ht="49.5">
      <c r="A5" s="78" t="s">
        <v>351</v>
      </c>
      <c r="B5" s="80" t="s">
        <v>530</v>
      </c>
      <c r="C5" s="80" t="s">
        <v>1460</v>
      </c>
      <c r="D5" s="79" t="s">
        <v>1459</v>
      </c>
      <c r="E5" s="79" t="s">
        <v>1461</v>
      </c>
      <c r="F5" s="79" t="s">
        <v>3</v>
      </c>
      <c r="G5" s="79" t="s">
        <v>453</v>
      </c>
      <c r="H5" s="79" t="s">
        <v>458</v>
      </c>
      <c r="I5" s="79" t="s">
        <v>0</v>
      </c>
      <c r="J5" s="79" t="s">
        <v>4</v>
      </c>
      <c r="K5" s="79"/>
      <c r="L5" s="79" t="s">
        <v>429</v>
      </c>
      <c r="M5" s="79" t="s">
        <v>479</v>
      </c>
      <c r="N5" s="79" t="s">
        <v>480</v>
      </c>
      <c r="O5" s="79" t="s">
        <v>415</v>
      </c>
      <c r="P5" s="79" t="s">
        <v>420</v>
      </c>
      <c r="Q5" s="80" t="s">
        <v>476</v>
      </c>
      <c r="R5" s="80" t="s">
        <v>477</v>
      </c>
      <c r="S5" s="80" t="s">
        <v>1548</v>
      </c>
      <c r="T5" s="80" t="s">
        <v>1555</v>
      </c>
      <c r="U5" s="79" t="s">
        <v>39</v>
      </c>
      <c r="V5" s="80" t="s">
        <v>439</v>
      </c>
      <c r="W5" s="81" t="s">
        <v>5</v>
      </c>
      <c r="X5" s="81" t="s">
        <v>452</v>
      </c>
      <c r="Y5" s="81" t="s">
        <v>6</v>
      </c>
      <c r="Z5" s="81" t="s">
        <v>452</v>
      </c>
      <c r="AA5" s="81" t="s">
        <v>7</v>
      </c>
      <c r="AB5" s="81" t="s">
        <v>452</v>
      </c>
      <c r="AC5" s="81" t="s">
        <v>431</v>
      </c>
    </row>
    <row r="6" spans="1:29" s="87" customFormat="1" ht="15">
      <c r="A6" s="91">
        <v>1</v>
      </c>
      <c r="B6" s="82">
        <v>44074</v>
      </c>
      <c r="C6" s="82" t="s">
        <v>531</v>
      </c>
      <c r="D6" s="83" t="s">
        <v>532</v>
      </c>
      <c r="E6" s="83" t="str">
        <f>CONCATENATE(C6,D6)</f>
        <v>AI-GG-Placa-5392</v>
      </c>
      <c r="F6" s="83" t="s">
        <v>1127</v>
      </c>
      <c r="G6" s="83" t="s">
        <v>23</v>
      </c>
      <c r="H6" s="70" t="s">
        <v>495</v>
      </c>
      <c r="I6" s="73" t="s">
        <v>28</v>
      </c>
      <c r="J6" s="84" t="s">
        <v>14</v>
      </c>
      <c r="K6" s="84" t="s">
        <v>488</v>
      </c>
      <c r="L6" s="84" t="s">
        <v>422</v>
      </c>
      <c r="M6" s="85" t="s">
        <v>411</v>
      </c>
      <c r="N6" s="85" t="s">
        <v>411</v>
      </c>
      <c r="O6" s="85" t="s">
        <v>540</v>
      </c>
      <c r="P6" s="84" t="s">
        <v>496</v>
      </c>
      <c r="Q6" s="84" t="s">
        <v>528</v>
      </c>
      <c r="R6" s="84" t="s">
        <v>496</v>
      </c>
      <c r="S6" s="83" t="s">
        <v>1549</v>
      </c>
      <c r="T6" s="83" t="s">
        <v>1556</v>
      </c>
      <c r="U6" s="83" t="s">
        <v>14</v>
      </c>
      <c r="V6" s="84" t="s">
        <v>529</v>
      </c>
      <c r="W6" s="84" t="s">
        <v>445</v>
      </c>
      <c r="X6" s="74" t="str">
        <f>IF(W6='LISTA OPCIONES'!$M$4,"A",IF(W6='LISTA OPCIONES'!$M$5,"M",IF(W6='LISTA OPCIONES'!$M$6,"B",IF(W6='LISTA OPCIONES'!$M$7,"A"))))</f>
        <v>A</v>
      </c>
      <c r="Y6" s="83" t="s">
        <v>446</v>
      </c>
      <c r="Z6" s="74" t="str">
        <f>IF(Y6='LISTA OPCIONES'!$N$4,"A",IF(Y6='LISTA OPCIONES'!$N$5,"M",IF(Y6='LISTA OPCIONES'!$N$6,"B",IF(Y6='LISTA OPCIONES'!$N$7,"A"))))</f>
        <v>B</v>
      </c>
      <c r="AA6" s="83" t="s">
        <v>446</v>
      </c>
      <c r="AB6" s="74" t="str">
        <f>IF(AA6='LISTA OPCIONES'!$N$4,"A",IF(AA6='LISTA OPCIONES'!$N$5,"M",IF(AA6='LISTA OPCIONES'!$N$6,"B",IF(AA6='LISTA OPCIONES'!$N$7,"A"))))</f>
        <v>B</v>
      </c>
      <c r="AC6" s="86" t="str">
        <f>(IF(AND(X6="A",Z6="A"),"ALTA",(IF(AND(Z6="A",AB6="A"),"ALTA",(IF(AND(X6="A",AB6="A"),"ALTA",(IF(OR(X6="A",Z6="A",AB6="A"),"MEDIA",(IF(OR(X6="M",Z6="M",AB6="M"),"MEDIA","BAJA"))))))))))</f>
        <v>MEDIA</v>
      </c>
    </row>
    <row r="7" spans="1:29" ht="15">
      <c r="A7" s="92">
        <f>1+A6</f>
        <v>2</v>
      </c>
      <c r="B7" s="68">
        <v>44074</v>
      </c>
      <c r="C7" s="82" t="s">
        <v>531</v>
      </c>
      <c r="D7" s="76" t="s">
        <v>541</v>
      </c>
      <c r="E7" s="83" t="str">
        <f aca="true" t="shared" si="0" ref="E7:E70">CONCATENATE(C7,D7)</f>
        <v>AI-GG-Placa-5393</v>
      </c>
      <c r="F7" s="76" t="s">
        <v>1128</v>
      </c>
      <c r="G7" s="69" t="s">
        <v>23</v>
      </c>
      <c r="H7" s="72" t="s">
        <v>496</v>
      </c>
      <c r="I7" s="73" t="s">
        <v>28</v>
      </c>
      <c r="J7" s="72" t="s">
        <v>14</v>
      </c>
      <c r="K7" s="72" t="s">
        <v>488</v>
      </c>
      <c r="L7" s="72" t="s">
        <v>422</v>
      </c>
      <c r="M7" s="73" t="s">
        <v>411</v>
      </c>
      <c r="N7" s="73" t="s">
        <v>411</v>
      </c>
      <c r="O7" s="73" t="s">
        <v>540</v>
      </c>
      <c r="P7" s="70" t="s">
        <v>496</v>
      </c>
      <c r="Q7" s="70" t="s">
        <v>528</v>
      </c>
      <c r="R7" s="72" t="s">
        <v>496</v>
      </c>
      <c r="S7" s="83" t="s">
        <v>1549</v>
      </c>
      <c r="T7" s="83" t="s">
        <v>1556</v>
      </c>
      <c r="U7" s="76" t="s">
        <v>14</v>
      </c>
      <c r="V7" s="70" t="s">
        <v>529</v>
      </c>
      <c r="W7" s="70" t="s">
        <v>445</v>
      </c>
      <c r="X7" s="74" t="str">
        <f>IF(W7='LISTA OPCIONES'!$M$4,"A",IF(W7='LISTA OPCIONES'!$M$5,"M",IF(W7='LISTA OPCIONES'!$M$6,"B",IF(W7='LISTA OPCIONES'!$M$7,"A"))))</f>
        <v>A</v>
      </c>
      <c r="Y7" s="69" t="s">
        <v>446</v>
      </c>
      <c r="Z7" s="74" t="str">
        <f>IF(Y7='LISTA OPCIONES'!$N$4,"A",IF(Y7='LISTA OPCIONES'!$N$5,"M",IF(Y7='LISTA OPCIONES'!$N$6,"B",IF(Y7='LISTA OPCIONES'!$N$7,"A"))))</f>
        <v>B</v>
      </c>
      <c r="AA7" s="69" t="s">
        <v>446</v>
      </c>
      <c r="AB7" s="74" t="str">
        <f>IF(AA7='LISTA OPCIONES'!$N$4,"A",IF(AA7='LISTA OPCIONES'!$N$5,"M",IF(AA7='LISTA OPCIONES'!$N$6,"B",IF(AA7='LISTA OPCIONES'!$N$7,"A"))))</f>
        <v>B</v>
      </c>
      <c r="AC7" s="75" t="str">
        <f aca="true" t="shared" si="1" ref="AC7:AC68">(IF(AND(X7="A",Z7="A"),"ALTA",(IF(AND(Z7="A",AB7="A"),"ALTA",(IF(AND(X7="A",AB7="A"),"ALTA",(IF(OR(X7="A",Z7="A",AB7="A"),"MEDIA",(IF(OR(X7="M",Z7="M",AB7="M"),"MEDIA","BAJA"))))))))))</f>
        <v>MEDIA</v>
      </c>
    </row>
    <row r="8" spans="1:29" ht="15">
      <c r="A8" s="92">
        <f aca="true" t="shared" si="2" ref="A8:A71">1+A7</f>
        <v>3</v>
      </c>
      <c r="B8" s="68">
        <v>44074</v>
      </c>
      <c r="C8" s="82" t="s">
        <v>531</v>
      </c>
      <c r="D8" s="69" t="s">
        <v>542</v>
      </c>
      <c r="E8" s="83" t="str">
        <f t="shared" si="0"/>
        <v>AI-GG-Placa-5394</v>
      </c>
      <c r="F8" s="69" t="s">
        <v>1129</v>
      </c>
      <c r="G8" s="69" t="s">
        <v>23</v>
      </c>
      <c r="H8" s="70" t="s">
        <v>496</v>
      </c>
      <c r="I8" s="73" t="s">
        <v>28</v>
      </c>
      <c r="J8" s="70" t="s">
        <v>14</v>
      </c>
      <c r="K8" s="70" t="s">
        <v>488</v>
      </c>
      <c r="L8" s="70" t="s">
        <v>422</v>
      </c>
      <c r="M8" s="71" t="s">
        <v>411</v>
      </c>
      <c r="N8" s="73" t="s">
        <v>411</v>
      </c>
      <c r="O8" s="73" t="s">
        <v>540</v>
      </c>
      <c r="P8" s="70" t="s">
        <v>496</v>
      </c>
      <c r="Q8" s="70" t="s">
        <v>528</v>
      </c>
      <c r="R8" s="70" t="s">
        <v>496</v>
      </c>
      <c r="S8" s="83" t="s">
        <v>1549</v>
      </c>
      <c r="T8" s="83" t="s">
        <v>1556</v>
      </c>
      <c r="U8" s="69" t="s">
        <v>14</v>
      </c>
      <c r="V8" s="70" t="s">
        <v>529</v>
      </c>
      <c r="W8" s="70" t="s">
        <v>445</v>
      </c>
      <c r="X8" s="74" t="str">
        <f>IF(W8='LISTA OPCIONES'!$M$4,"A",IF(W8='LISTA OPCIONES'!$M$5,"M",IF(W8='LISTA OPCIONES'!$M$6,"B",IF(W8='LISTA OPCIONES'!$M$7,"A"))))</f>
        <v>A</v>
      </c>
      <c r="Y8" s="69" t="s">
        <v>446</v>
      </c>
      <c r="Z8" s="74" t="str">
        <f>IF(Y8='LISTA OPCIONES'!$N$4,"A",IF(Y8='LISTA OPCIONES'!$N$5,"M",IF(Y8='LISTA OPCIONES'!$N$6,"B",IF(Y8='LISTA OPCIONES'!$N$7,"A"))))</f>
        <v>B</v>
      </c>
      <c r="AA8" s="69" t="s">
        <v>446</v>
      </c>
      <c r="AB8" s="74" t="str">
        <f>IF(AA8='LISTA OPCIONES'!$N$4,"A",IF(AA8='LISTA OPCIONES'!$N$5,"M",IF(AA8='LISTA OPCIONES'!$N$6,"B",IF(AA8='LISTA OPCIONES'!$N$7,"A"))))</f>
        <v>B</v>
      </c>
      <c r="AC8" s="75" t="str">
        <f t="shared" si="1"/>
        <v>MEDIA</v>
      </c>
    </row>
    <row r="9" spans="1:29" ht="15">
      <c r="A9" s="92">
        <f t="shared" si="2"/>
        <v>4</v>
      </c>
      <c r="B9" s="68">
        <v>44074</v>
      </c>
      <c r="C9" s="82" t="s">
        <v>531</v>
      </c>
      <c r="D9" s="69" t="s">
        <v>543</v>
      </c>
      <c r="E9" s="83" t="str">
        <f t="shared" si="0"/>
        <v>AI-GG-Placa-6205</v>
      </c>
      <c r="F9" s="69" t="s">
        <v>1130</v>
      </c>
      <c r="G9" s="69" t="s">
        <v>23</v>
      </c>
      <c r="H9" s="70" t="s">
        <v>496</v>
      </c>
      <c r="I9" s="73" t="s">
        <v>28</v>
      </c>
      <c r="J9" s="70" t="s">
        <v>14</v>
      </c>
      <c r="K9" s="70" t="s">
        <v>488</v>
      </c>
      <c r="L9" s="70" t="s">
        <v>422</v>
      </c>
      <c r="M9" s="71" t="s">
        <v>411</v>
      </c>
      <c r="N9" s="73" t="s">
        <v>411</v>
      </c>
      <c r="O9" s="73" t="s">
        <v>544</v>
      </c>
      <c r="P9" s="70" t="s">
        <v>496</v>
      </c>
      <c r="Q9" s="70" t="s">
        <v>528</v>
      </c>
      <c r="R9" s="70" t="s">
        <v>496</v>
      </c>
      <c r="S9" s="83" t="s">
        <v>1549</v>
      </c>
      <c r="T9" s="83" t="s">
        <v>1556</v>
      </c>
      <c r="U9" s="69" t="s">
        <v>14</v>
      </c>
      <c r="V9" s="70" t="s">
        <v>529</v>
      </c>
      <c r="W9" s="70" t="s">
        <v>445</v>
      </c>
      <c r="X9" s="74" t="str">
        <f>IF(W9='LISTA OPCIONES'!$M$4,"A",IF(W9='LISTA OPCIONES'!$M$5,"M",IF(W9='LISTA OPCIONES'!$M$6,"B",IF(W9='LISTA OPCIONES'!$M$7,"A"))))</f>
        <v>A</v>
      </c>
      <c r="Y9" s="69" t="s">
        <v>446</v>
      </c>
      <c r="Z9" s="74" t="str">
        <f>IF(Y9='LISTA OPCIONES'!$N$4,"A",IF(Y9='LISTA OPCIONES'!$N$5,"M",IF(Y9='LISTA OPCIONES'!$N$6,"B",IF(Y9='LISTA OPCIONES'!$N$7,"A"))))</f>
        <v>B</v>
      </c>
      <c r="AA9" s="69" t="s">
        <v>446</v>
      </c>
      <c r="AB9" s="74" t="str">
        <f>IF(AA9='LISTA OPCIONES'!$N$4,"A",IF(AA9='LISTA OPCIONES'!$N$5,"M",IF(AA9='LISTA OPCIONES'!$N$6,"B",IF(AA9='LISTA OPCIONES'!$N$7,"A"))))</f>
        <v>B</v>
      </c>
      <c r="AC9" s="75" t="str">
        <f t="shared" si="1"/>
        <v>MEDIA</v>
      </c>
    </row>
    <row r="10" spans="1:29" ht="15">
      <c r="A10" s="92">
        <f t="shared" si="2"/>
        <v>5</v>
      </c>
      <c r="B10" s="68">
        <v>44074</v>
      </c>
      <c r="C10" s="82" t="s">
        <v>531</v>
      </c>
      <c r="D10" s="69" t="s">
        <v>545</v>
      </c>
      <c r="E10" s="83" t="str">
        <f t="shared" si="0"/>
        <v>AI-GG-Placa-6207</v>
      </c>
      <c r="F10" s="69" t="s">
        <v>1131</v>
      </c>
      <c r="G10" s="69" t="s">
        <v>23</v>
      </c>
      <c r="H10" s="70" t="s">
        <v>496</v>
      </c>
      <c r="I10" s="73" t="s">
        <v>28</v>
      </c>
      <c r="J10" s="70" t="s">
        <v>14</v>
      </c>
      <c r="K10" s="70" t="s">
        <v>488</v>
      </c>
      <c r="L10" s="70" t="s">
        <v>422</v>
      </c>
      <c r="M10" s="71" t="s">
        <v>411</v>
      </c>
      <c r="N10" s="73" t="s">
        <v>411</v>
      </c>
      <c r="O10" s="73" t="s">
        <v>546</v>
      </c>
      <c r="P10" s="70" t="s">
        <v>496</v>
      </c>
      <c r="Q10" s="70" t="s">
        <v>528</v>
      </c>
      <c r="R10" s="70" t="s">
        <v>496</v>
      </c>
      <c r="S10" s="83" t="s">
        <v>1549</v>
      </c>
      <c r="T10" s="83" t="s">
        <v>1556</v>
      </c>
      <c r="U10" s="69" t="s">
        <v>14</v>
      </c>
      <c r="V10" s="70" t="s">
        <v>529</v>
      </c>
      <c r="W10" s="70" t="s">
        <v>445</v>
      </c>
      <c r="X10" s="74" t="str">
        <f>IF(W10='LISTA OPCIONES'!$M$4,"A",IF(W10='LISTA OPCIONES'!$M$5,"M",IF(W10='LISTA OPCIONES'!$M$6,"B",IF(W10='LISTA OPCIONES'!$M$7,"A"))))</f>
        <v>A</v>
      </c>
      <c r="Y10" s="69" t="s">
        <v>446</v>
      </c>
      <c r="Z10" s="74" t="str">
        <f>IF(Y10='LISTA OPCIONES'!$N$4,"A",IF(Y10='LISTA OPCIONES'!$N$5,"M",IF(Y10='LISTA OPCIONES'!$N$6,"B",IF(Y10='LISTA OPCIONES'!$N$7,"A"))))</f>
        <v>B</v>
      </c>
      <c r="AA10" s="69" t="s">
        <v>446</v>
      </c>
      <c r="AB10" s="74" t="str">
        <f>IF(AA10='LISTA OPCIONES'!$N$4,"A",IF(AA10='LISTA OPCIONES'!$N$5,"M",IF(AA10='LISTA OPCIONES'!$N$6,"B",IF(AA10='LISTA OPCIONES'!$N$7,"A"))))</f>
        <v>B</v>
      </c>
      <c r="AC10" s="75" t="str">
        <f t="shared" si="1"/>
        <v>MEDIA</v>
      </c>
    </row>
    <row r="11" spans="1:29" ht="15">
      <c r="A11" s="92">
        <f t="shared" si="2"/>
        <v>6</v>
      </c>
      <c r="B11" s="68">
        <v>44074</v>
      </c>
      <c r="C11" s="82" t="s">
        <v>531</v>
      </c>
      <c r="D11" s="69" t="s">
        <v>547</v>
      </c>
      <c r="E11" s="83" t="str">
        <f t="shared" si="0"/>
        <v>AI-GG-Placa-7080</v>
      </c>
      <c r="F11" s="69" t="s">
        <v>1132</v>
      </c>
      <c r="G11" s="69" t="s">
        <v>23</v>
      </c>
      <c r="H11" s="70" t="s">
        <v>496</v>
      </c>
      <c r="I11" s="73" t="s">
        <v>28</v>
      </c>
      <c r="J11" s="70" t="s">
        <v>14</v>
      </c>
      <c r="K11" s="70" t="s">
        <v>488</v>
      </c>
      <c r="L11" s="70" t="s">
        <v>422</v>
      </c>
      <c r="M11" s="71" t="s">
        <v>411</v>
      </c>
      <c r="N11" s="73" t="s">
        <v>411</v>
      </c>
      <c r="O11" s="73" t="s">
        <v>548</v>
      </c>
      <c r="P11" s="70" t="s">
        <v>496</v>
      </c>
      <c r="Q11" s="70" t="s">
        <v>528</v>
      </c>
      <c r="R11" s="70" t="s">
        <v>496</v>
      </c>
      <c r="S11" s="83" t="s">
        <v>1549</v>
      </c>
      <c r="T11" s="83" t="s">
        <v>1556</v>
      </c>
      <c r="U11" s="69" t="s">
        <v>14</v>
      </c>
      <c r="V11" s="70" t="s">
        <v>529</v>
      </c>
      <c r="W11" s="70" t="s">
        <v>445</v>
      </c>
      <c r="X11" s="74" t="str">
        <f>IF(W11='LISTA OPCIONES'!$M$4,"A",IF(W11='LISTA OPCIONES'!$M$5,"M",IF(W11='LISTA OPCIONES'!$M$6,"B",IF(W11='LISTA OPCIONES'!$M$7,"A"))))</f>
        <v>A</v>
      </c>
      <c r="Y11" s="69" t="s">
        <v>446</v>
      </c>
      <c r="Z11" s="74" t="str">
        <f>IF(Y11='LISTA OPCIONES'!$N$4,"A",IF(Y11='LISTA OPCIONES'!$N$5,"M",IF(Y11='LISTA OPCIONES'!$N$6,"B",IF(Y11='LISTA OPCIONES'!$N$7,"A"))))</f>
        <v>B</v>
      </c>
      <c r="AA11" s="69" t="s">
        <v>446</v>
      </c>
      <c r="AB11" s="74" t="str">
        <f>IF(AA11='LISTA OPCIONES'!$N$4,"A",IF(AA11='LISTA OPCIONES'!$N$5,"M",IF(AA11='LISTA OPCIONES'!$N$6,"B",IF(AA11='LISTA OPCIONES'!$N$7,"A"))))</f>
        <v>B</v>
      </c>
      <c r="AC11" s="75" t="str">
        <f t="shared" si="1"/>
        <v>MEDIA</v>
      </c>
    </row>
    <row r="12" spans="1:29" ht="15">
      <c r="A12" s="92">
        <f t="shared" si="2"/>
        <v>7</v>
      </c>
      <c r="B12" s="68">
        <v>44074</v>
      </c>
      <c r="C12" s="82" t="s">
        <v>531</v>
      </c>
      <c r="D12" s="69" t="s">
        <v>549</v>
      </c>
      <c r="E12" s="83" t="str">
        <f t="shared" si="0"/>
        <v>AI-GG-Placa-7597</v>
      </c>
      <c r="F12" s="69" t="s">
        <v>1133</v>
      </c>
      <c r="G12" s="69" t="s">
        <v>23</v>
      </c>
      <c r="H12" s="70" t="s">
        <v>496</v>
      </c>
      <c r="I12" s="73" t="s">
        <v>28</v>
      </c>
      <c r="J12" s="70" t="s">
        <v>14</v>
      </c>
      <c r="K12" s="70" t="s">
        <v>488</v>
      </c>
      <c r="L12" s="70" t="s">
        <v>422</v>
      </c>
      <c r="M12" s="71" t="s">
        <v>411</v>
      </c>
      <c r="N12" s="73" t="s">
        <v>411</v>
      </c>
      <c r="O12" s="73" t="s">
        <v>550</v>
      </c>
      <c r="P12" s="70" t="s">
        <v>496</v>
      </c>
      <c r="Q12" s="70" t="s">
        <v>528</v>
      </c>
      <c r="R12" s="70" t="s">
        <v>496</v>
      </c>
      <c r="S12" s="83" t="s">
        <v>1549</v>
      </c>
      <c r="T12" s="83" t="s">
        <v>1556</v>
      </c>
      <c r="U12" s="69" t="s">
        <v>14</v>
      </c>
      <c r="V12" s="70" t="s">
        <v>529</v>
      </c>
      <c r="W12" s="70" t="s">
        <v>445</v>
      </c>
      <c r="X12" s="74" t="str">
        <f>IF(W12='LISTA OPCIONES'!$M$4,"A",IF(W12='LISTA OPCIONES'!$M$5,"M",IF(W12='LISTA OPCIONES'!$M$6,"B",IF(W12='LISTA OPCIONES'!$M$7,"A"))))</f>
        <v>A</v>
      </c>
      <c r="Y12" s="69" t="s">
        <v>446</v>
      </c>
      <c r="Z12" s="74" t="str">
        <f>IF(Y12='LISTA OPCIONES'!$N$4,"A",IF(Y12='LISTA OPCIONES'!$N$5,"M",IF(Y12='LISTA OPCIONES'!$N$6,"B",IF(Y12='LISTA OPCIONES'!$N$7,"A"))))</f>
        <v>B</v>
      </c>
      <c r="AA12" s="69" t="s">
        <v>446</v>
      </c>
      <c r="AB12" s="74" t="str">
        <f>IF(AA12='LISTA OPCIONES'!$N$4,"A",IF(AA12='LISTA OPCIONES'!$N$5,"M",IF(AA12='LISTA OPCIONES'!$N$6,"B",IF(AA12='LISTA OPCIONES'!$N$7,"A"))))</f>
        <v>B</v>
      </c>
      <c r="AC12" s="75" t="str">
        <f t="shared" si="1"/>
        <v>MEDIA</v>
      </c>
    </row>
    <row r="13" spans="1:29" ht="15">
      <c r="A13" s="92">
        <f t="shared" si="2"/>
        <v>8</v>
      </c>
      <c r="B13" s="68">
        <v>44074</v>
      </c>
      <c r="C13" s="82" t="s">
        <v>531</v>
      </c>
      <c r="D13" s="69" t="s">
        <v>551</v>
      </c>
      <c r="E13" s="83" t="str">
        <f t="shared" si="0"/>
        <v>AI-GG-Placa-7598</v>
      </c>
      <c r="F13" s="69" t="s">
        <v>1134</v>
      </c>
      <c r="G13" s="69" t="s">
        <v>23</v>
      </c>
      <c r="H13" s="70" t="s">
        <v>496</v>
      </c>
      <c r="I13" s="73" t="s">
        <v>28</v>
      </c>
      <c r="J13" s="70" t="s">
        <v>14</v>
      </c>
      <c r="K13" s="70" t="s">
        <v>488</v>
      </c>
      <c r="L13" s="70" t="s">
        <v>422</v>
      </c>
      <c r="M13" s="71" t="s">
        <v>411</v>
      </c>
      <c r="N13" s="73" t="s">
        <v>411</v>
      </c>
      <c r="O13" s="73" t="s">
        <v>552</v>
      </c>
      <c r="P13" s="70" t="s">
        <v>496</v>
      </c>
      <c r="Q13" s="70" t="s">
        <v>528</v>
      </c>
      <c r="R13" s="70" t="s">
        <v>496</v>
      </c>
      <c r="S13" s="83" t="s">
        <v>1549</v>
      </c>
      <c r="T13" s="83" t="s">
        <v>1556</v>
      </c>
      <c r="U13" s="69" t="s">
        <v>14</v>
      </c>
      <c r="V13" s="70" t="s">
        <v>529</v>
      </c>
      <c r="W13" s="70" t="s">
        <v>445</v>
      </c>
      <c r="X13" s="74" t="str">
        <f>IF(W13='LISTA OPCIONES'!$M$4,"A",IF(W13='LISTA OPCIONES'!$M$5,"M",IF(W13='LISTA OPCIONES'!$M$6,"B",IF(W13='LISTA OPCIONES'!$M$7,"A"))))</f>
        <v>A</v>
      </c>
      <c r="Y13" s="69" t="s">
        <v>446</v>
      </c>
      <c r="Z13" s="74" t="str">
        <f>IF(Y13='LISTA OPCIONES'!$N$4,"A",IF(Y13='LISTA OPCIONES'!$N$5,"M",IF(Y13='LISTA OPCIONES'!$N$6,"B",IF(Y13='LISTA OPCIONES'!$N$7,"A"))))</f>
        <v>B</v>
      </c>
      <c r="AA13" s="69" t="s">
        <v>446</v>
      </c>
      <c r="AB13" s="74" t="str">
        <f>IF(AA13='LISTA OPCIONES'!$N$4,"A",IF(AA13='LISTA OPCIONES'!$N$5,"M",IF(AA13='LISTA OPCIONES'!$N$6,"B",IF(AA13='LISTA OPCIONES'!$N$7,"A"))))</f>
        <v>B</v>
      </c>
      <c r="AC13" s="75" t="str">
        <f t="shared" si="1"/>
        <v>MEDIA</v>
      </c>
    </row>
    <row r="14" spans="1:29" ht="15">
      <c r="A14" s="92">
        <f t="shared" si="2"/>
        <v>9</v>
      </c>
      <c r="B14" s="68">
        <v>44074</v>
      </c>
      <c r="C14" s="82" t="s">
        <v>531</v>
      </c>
      <c r="D14" s="69" t="s">
        <v>553</v>
      </c>
      <c r="E14" s="83" t="str">
        <f t="shared" si="0"/>
        <v>AI-GG-Placa-3877</v>
      </c>
      <c r="F14" s="69" t="s">
        <v>1135</v>
      </c>
      <c r="G14" s="69" t="s">
        <v>26</v>
      </c>
      <c r="H14" s="70" t="s">
        <v>493</v>
      </c>
      <c r="I14" s="73" t="s">
        <v>28</v>
      </c>
      <c r="J14" s="70" t="s">
        <v>14</v>
      </c>
      <c r="K14" s="70" t="s">
        <v>488</v>
      </c>
      <c r="L14" s="70" t="s">
        <v>422</v>
      </c>
      <c r="M14" s="71" t="s">
        <v>411</v>
      </c>
      <c r="N14" s="73" t="s">
        <v>411</v>
      </c>
      <c r="O14" s="73" t="s">
        <v>554</v>
      </c>
      <c r="P14" s="70" t="s">
        <v>493</v>
      </c>
      <c r="Q14" s="70" t="s">
        <v>528</v>
      </c>
      <c r="R14" s="70" t="s">
        <v>493</v>
      </c>
      <c r="S14" s="83" t="s">
        <v>1549</v>
      </c>
      <c r="T14" s="83" t="s">
        <v>1556</v>
      </c>
      <c r="U14" s="69" t="s">
        <v>14</v>
      </c>
      <c r="V14" s="70" t="s">
        <v>529</v>
      </c>
      <c r="W14" s="70" t="s">
        <v>445</v>
      </c>
      <c r="X14" s="74" t="str">
        <f>IF(W14='LISTA OPCIONES'!$M$4,"A",IF(W14='LISTA OPCIONES'!$M$5,"M",IF(W14='LISTA OPCIONES'!$M$6,"B",IF(W14='LISTA OPCIONES'!$M$7,"A"))))</f>
        <v>A</v>
      </c>
      <c r="Y14" s="69" t="s">
        <v>446</v>
      </c>
      <c r="Z14" s="74" t="str">
        <f>IF(Y14='LISTA OPCIONES'!$N$4,"A",IF(Y14='LISTA OPCIONES'!$N$5,"M",IF(Y14='LISTA OPCIONES'!$N$6,"B",IF(Y14='LISTA OPCIONES'!$N$7,"A"))))</f>
        <v>B</v>
      </c>
      <c r="AA14" s="69" t="s">
        <v>446</v>
      </c>
      <c r="AB14" s="74" t="str">
        <f>IF(AA14='LISTA OPCIONES'!$N$4,"A",IF(AA14='LISTA OPCIONES'!$N$5,"M",IF(AA14='LISTA OPCIONES'!$N$6,"B",IF(AA14='LISTA OPCIONES'!$N$7,"A"))))</f>
        <v>B</v>
      </c>
      <c r="AC14" s="75" t="str">
        <f t="shared" si="1"/>
        <v>MEDIA</v>
      </c>
    </row>
    <row r="15" spans="1:29" ht="15">
      <c r="A15" s="92">
        <f t="shared" si="2"/>
        <v>10</v>
      </c>
      <c r="B15" s="68">
        <v>44074</v>
      </c>
      <c r="C15" s="82" t="s">
        <v>531</v>
      </c>
      <c r="D15" s="69" t="s">
        <v>555</v>
      </c>
      <c r="E15" s="83" t="str">
        <f t="shared" si="0"/>
        <v>AI-GG-Placa-5198</v>
      </c>
      <c r="F15" s="69" t="s">
        <v>1136</v>
      </c>
      <c r="G15" s="69" t="s">
        <v>26</v>
      </c>
      <c r="H15" s="70" t="s">
        <v>493</v>
      </c>
      <c r="I15" s="73" t="s">
        <v>28</v>
      </c>
      <c r="J15" s="70" t="s">
        <v>14</v>
      </c>
      <c r="K15" s="70" t="s">
        <v>488</v>
      </c>
      <c r="L15" s="70" t="s">
        <v>422</v>
      </c>
      <c r="M15" s="71" t="s">
        <v>411</v>
      </c>
      <c r="N15" s="73" t="s">
        <v>411</v>
      </c>
      <c r="O15" s="73" t="s">
        <v>556</v>
      </c>
      <c r="P15" s="70" t="s">
        <v>493</v>
      </c>
      <c r="Q15" s="70" t="s">
        <v>528</v>
      </c>
      <c r="R15" s="70" t="s">
        <v>493</v>
      </c>
      <c r="S15" s="83" t="s">
        <v>1549</v>
      </c>
      <c r="T15" s="83" t="s">
        <v>1556</v>
      </c>
      <c r="U15" s="69" t="s">
        <v>14</v>
      </c>
      <c r="V15" s="70" t="s">
        <v>529</v>
      </c>
      <c r="W15" s="70" t="s">
        <v>445</v>
      </c>
      <c r="X15" s="74" t="str">
        <f>IF(W15='LISTA OPCIONES'!$M$4,"A",IF(W15='LISTA OPCIONES'!$M$5,"M",IF(W15='LISTA OPCIONES'!$M$6,"B",IF(W15='LISTA OPCIONES'!$M$7,"A"))))</f>
        <v>A</v>
      </c>
      <c r="Y15" s="69" t="s">
        <v>446</v>
      </c>
      <c r="Z15" s="74" t="str">
        <f>IF(Y15='LISTA OPCIONES'!$N$4,"A",IF(Y15='LISTA OPCIONES'!$N$5,"M",IF(Y15='LISTA OPCIONES'!$N$6,"B",IF(Y15='LISTA OPCIONES'!$N$7,"A"))))</f>
        <v>B</v>
      </c>
      <c r="AA15" s="69" t="s">
        <v>446</v>
      </c>
      <c r="AB15" s="74" t="str">
        <f>IF(AA15='LISTA OPCIONES'!$N$4,"A",IF(AA15='LISTA OPCIONES'!$N$5,"M",IF(AA15='LISTA OPCIONES'!$N$6,"B",IF(AA15='LISTA OPCIONES'!$N$7,"A"))))</f>
        <v>B</v>
      </c>
      <c r="AC15" s="75" t="str">
        <f t="shared" si="1"/>
        <v>MEDIA</v>
      </c>
    </row>
    <row r="16" spans="1:29" ht="15">
      <c r="A16" s="92">
        <f t="shared" si="2"/>
        <v>11</v>
      </c>
      <c r="B16" s="68">
        <v>44074</v>
      </c>
      <c r="C16" s="82" t="s">
        <v>531</v>
      </c>
      <c r="D16" s="69" t="s">
        <v>557</v>
      </c>
      <c r="E16" s="83" t="str">
        <f t="shared" si="0"/>
        <v>AI-GG-Placa-5379</v>
      </c>
      <c r="F16" s="69" t="s">
        <v>1137</v>
      </c>
      <c r="G16" s="69" t="s">
        <v>26</v>
      </c>
      <c r="H16" s="70" t="s">
        <v>493</v>
      </c>
      <c r="I16" s="73" t="s">
        <v>28</v>
      </c>
      <c r="J16" s="70" t="s">
        <v>14</v>
      </c>
      <c r="K16" s="70" t="s">
        <v>488</v>
      </c>
      <c r="L16" s="70" t="s">
        <v>422</v>
      </c>
      <c r="M16" s="71" t="s">
        <v>411</v>
      </c>
      <c r="N16" s="73" t="s">
        <v>411</v>
      </c>
      <c r="O16" s="73" t="s">
        <v>558</v>
      </c>
      <c r="P16" s="70" t="s">
        <v>493</v>
      </c>
      <c r="Q16" s="70" t="s">
        <v>528</v>
      </c>
      <c r="R16" s="70" t="s">
        <v>493</v>
      </c>
      <c r="S16" s="83" t="s">
        <v>1549</v>
      </c>
      <c r="T16" s="83" t="s">
        <v>1556</v>
      </c>
      <c r="U16" s="69" t="s">
        <v>14</v>
      </c>
      <c r="V16" s="70" t="s">
        <v>529</v>
      </c>
      <c r="W16" s="70" t="s">
        <v>445</v>
      </c>
      <c r="X16" s="74" t="str">
        <f>IF(W16='LISTA OPCIONES'!$M$4,"A",IF(W16='LISTA OPCIONES'!$M$5,"M",IF(W16='LISTA OPCIONES'!$M$6,"B",IF(W16='LISTA OPCIONES'!$M$7,"A"))))</f>
        <v>A</v>
      </c>
      <c r="Y16" s="69" t="s">
        <v>446</v>
      </c>
      <c r="Z16" s="74" t="str">
        <f>IF(Y16='LISTA OPCIONES'!$N$4,"A",IF(Y16='LISTA OPCIONES'!$N$5,"M",IF(Y16='LISTA OPCIONES'!$N$6,"B",IF(Y16='LISTA OPCIONES'!$N$7,"A"))))</f>
        <v>B</v>
      </c>
      <c r="AA16" s="69" t="s">
        <v>446</v>
      </c>
      <c r="AB16" s="74" t="str">
        <f>IF(AA16='LISTA OPCIONES'!$N$4,"A",IF(AA16='LISTA OPCIONES'!$N$5,"M",IF(AA16='LISTA OPCIONES'!$N$6,"B",IF(AA16='LISTA OPCIONES'!$N$7,"A"))))</f>
        <v>B</v>
      </c>
      <c r="AC16" s="75" t="str">
        <f t="shared" si="1"/>
        <v>MEDIA</v>
      </c>
    </row>
    <row r="17" spans="1:29" ht="15">
      <c r="A17" s="92">
        <f t="shared" si="2"/>
        <v>12</v>
      </c>
      <c r="B17" s="68">
        <v>44074</v>
      </c>
      <c r="C17" s="82" t="s">
        <v>531</v>
      </c>
      <c r="D17" s="69" t="s">
        <v>559</v>
      </c>
      <c r="E17" s="83" t="str">
        <f t="shared" si="0"/>
        <v>AI-GG-Placa-5380</v>
      </c>
      <c r="F17" s="69" t="s">
        <v>1138</v>
      </c>
      <c r="G17" s="69" t="s">
        <v>26</v>
      </c>
      <c r="H17" s="70" t="s">
        <v>493</v>
      </c>
      <c r="I17" s="73" t="s">
        <v>28</v>
      </c>
      <c r="J17" s="70" t="s">
        <v>14</v>
      </c>
      <c r="K17" s="70" t="s">
        <v>488</v>
      </c>
      <c r="L17" s="70" t="s">
        <v>422</v>
      </c>
      <c r="M17" s="71" t="s">
        <v>411</v>
      </c>
      <c r="N17" s="73" t="s">
        <v>411</v>
      </c>
      <c r="O17" s="73" t="s">
        <v>558</v>
      </c>
      <c r="P17" s="70" t="s">
        <v>493</v>
      </c>
      <c r="Q17" s="70" t="s">
        <v>528</v>
      </c>
      <c r="R17" s="70" t="s">
        <v>493</v>
      </c>
      <c r="S17" s="83" t="s">
        <v>1549</v>
      </c>
      <c r="T17" s="83" t="s">
        <v>1556</v>
      </c>
      <c r="U17" s="69" t="s">
        <v>14</v>
      </c>
      <c r="V17" s="70" t="s">
        <v>529</v>
      </c>
      <c r="W17" s="70" t="s">
        <v>445</v>
      </c>
      <c r="X17" s="74" t="str">
        <f>IF(W17='LISTA OPCIONES'!$M$4,"A",IF(W17='LISTA OPCIONES'!$M$5,"M",IF(W17='LISTA OPCIONES'!$M$6,"B",IF(W17='LISTA OPCIONES'!$M$7,"A"))))</f>
        <v>A</v>
      </c>
      <c r="Y17" s="69" t="s">
        <v>446</v>
      </c>
      <c r="Z17" s="74" t="str">
        <f>IF(Y17='LISTA OPCIONES'!$N$4,"A",IF(Y17='LISTA OPCIONES'!$N$5,"M",IF(Y17='LISTA OPCIONES'!$N$6,"B",IF(Y17='LISTA OPCIONES'!$N$7,"A"))))</f>
        <v>B</v>
      </c>
      <c r="AA17" s="69" t="s">
        <v>446</v>
      </c>
      <c r="AB17" s="74" t="str">
        <f>IF(AA17='LISTA OPCIONES'!$N$4,"A",IF(AA17='LISTA OPCIONES'!$N$5,"M",IF(AA17='LISTA OPCIONES'!$N$6,"B",IF(AA17='LISTA OPCIONES'!$N$7,"A"))))</f>
        <v>B</v>
      </c>
      <c r="AC17" s="75" t="str">
        <f t="shared" si="1"/>
        <v>MEDIA</v>
      </c>
    </row>
    <row r="18" spans="1:29" ht="15">
      <c r="A18" s="92">
        <f t="shared" si="2"/>
        <v>13</v>
      </c>
      <c r="B18" s="68">
        <v>44074</v>
      </c>
      <c r="C18" s="82" t="s">
        <v>531</v>
      </c>
      <c r="D18" s="69" t="s">
        <v>560</v>
      </c>
      <c r="E18" s="83" t="str">
        <f t="shared" si="0"/>
        <v>AI-GG-Placa-5381</v>
      </c>
      <c r="F18" s="69" t="s">
        <v>1139</v>
      </c>
      <c r="G18" s="69" t="s">
        <v>26</v>
      </c>
      <c r="H18" s="70" t="s">
        <v>493</v>
      </c>
      <c r="I18" s="73" t="s">
        <v>28</v>
      </c>
      <c r="J18" s="70" t="s">
        <v>14</v>
      </c>
      <c r="K18" s="70" t="s">
        <v>488</v>
      </c>
      <c r="L18" s="70" t="s">
        <v>422</v>
      </c>
      <c r="M18" s="71" t="s">
        <v>411</v>
      </c>
      <c r="N18" s="73" t="s">
        <v>411</v>
      </c>
      <c r="O18" s="73" t="s">
        <v>558</v>
      </c>
      <c r="P18" s="70" t="s">
        <v>493</v>
      </c>
      <c r="Q18" s="70" t="s">
        <v>528</v>
      </c>
      <c r="R18" s="70" t="s">
        <v>493</v>
      </c>
      <c r="S18" s="83" t="s">
        <v>1549</v>
      </c>
      <c r="T18" s="83" t="s">
        <v>1556</v>
      </c>
      <c r="U18" s="69" t="s">
        <v>14</v>
      </c>
      <c r="V18" s="70" t="s">
        <v>529</v>
      </c>
      <c r="W18" s="70" t="s">
        <v>445</v>
      </c>
      <c r="X18" s="74" t="str">
        <f>IF(W18='LISTA OPCIONES'!$M$4,"A",IF(W18='LISTA OPCIONES'!$M$5,"M",IF(W18='LISTA OPCIONES'!$M$6,"B",IF(W18='LISTA OPCIONES'!$M$7,"A"))))</f>
        <v>A</v>
      </c>
      <c r="Y18" s="69" t="s">
        <v>446</v>
      </c>
      <c r="Z18" s="74" t="str">
        <f>IF(Y18='LISTA OPCIONES'!$N$4,"A",IF(Y18='LISTA OPCIONES'!$N$5,"M",IF(Y18='LISTA OPCIONES'!$N$6,"B",IF(Y18='LISTA OPCIONES'!$N$7,"A"))))</f>
        <v>B</v>
      </c>
      <c r="AA18" s="69" t="s">
        <v>446</v>
      </c>
      <c r="AB18" s="74" t="str">
        <f>IF(AA18='LISTA OPCIONES'!$N$4,"A",IF(AA18='LISTA OPCIONES'!$N$5,"M",IF(AA18='LISTA OPCIONES'!$N$6,"B",IF(AA18='LISTA OPCIONES'!$N$7,"A"))))</f>
        <v>B</v>
      </c>
      <c r="AC18" s="75" t="str">
        <f t="shared" si="1"/>
        <v>MEDIA</v>
      </c>
    </row>
    <row r="19" spans="1:29" ht="15">
      <c r="A19" s="92">
        <f t="shared" si="2"/>
        <v>14</v>
      </c>
      <c r="B19" s="68">
        <v>44074</v>
      </c>
      <c r="C19" s="82" t="s">
        <v>531</v>
      </c>
      <c r="D19" s="69" t="s">
        <v>561</v>
      </c>
      <c r="E19" s="83" t="str">
        <f t="shared" si="0"/>
        <v>AI-GG-Placa-6127</v>
      </c>
      <c r="F19" s="69" t="s">
        <v>1140</v>
      </c>
      <c r="G19" s="69" t="s">
        <v>26</v>
      </c>
      <c r="H19" s="70" t="s">
        <v>493</v>
      </c>
      <c r="I19" s="73" t="s">
        <v>28</v>
      </c>
      <c r="J19" s="70" t="s">
        <v>14</v>
      </c>
      <c r="K19" s="70" t="s">
        <v>486</v>
      </c>
      <c r="L19" s="70" t="s">
        <v>423</v>
      </c>
      <c r="M19" s="71" t="s">
        <v>411</v>
      </c>
      <c r="N19" s="73" t="s">
        <v>411</v>
      </c>
      <c r="O19" s="73" t="s">
        <v>562</v>
      </c>
      <c r="P19" s="70" t="s">
        <v>493</v>
      </c>
      <c r="Q19" s="70" t="s">
        <v>528</v>
      </c>
      <c r="R19" s="70" t="s">
        <v>493</v>
      </c>
      <c r="S19" s="83" t="s">
        <v>1549</v>
      </c>
      <c r="T19" s="83" t="s">
        <v>1556</v>
      </c>
      <c r="U19" s="69" t="s">
        <v>14</v>
      </c>
      <c r="V19" s="70" t="s">
        <v>529</v>
      </c>
      <c r="W19" s="70" t="s">
        <v>445</v>
      </c>
      <c r="X19" s="74" t="str">
        <f>IF(W19='LISTA OPCIONES'!$M$4,"A",IF(W19='LISTA OPCIONES'!$M$5,"M",IF(W19='LISTA OPCIONES'!$M$6,"B",IF(W19='LISTA OPCIONES'!$M$7,"A"))))</f>
        <v>A</v>
      </c>
      <c r="Y19" s="69" t="s">
        <v>446</v>
      </c>
      <c r="Z19" s="74" t="str">
        <f>IF(Y19='LISTA OPCIONES'!$N$4,"A",IF(Y19='LISTA OPCIONES'!$N$5,"M",IF(Y19='LISTA OPCIONES'!$N$6,"B",IF(Y19='LISTA OPCIONES'!$N$7,"A"))))</f>
        <v>B</v>
      </c>
      <c r="AA19" s="69" t="s">
        <v>446</v>
      </c>
      <c r="AB19" s="74" t="str">
        <f>IF(AA19='LISTA OPCIONES'!$N$4,"A",IF(AA19='LISTA OPCIONES'!$N$5,"M",IF(AA19='LISTA OPCIONES'!$N$6,"B",IF(AA19='LISTA OPCIONES'!$N$7,"A"))))</f>
        <v>B</v>
      </c>
      <c r="AC19" s="75" t="str">
        <f t="shared" si="1"/>
        <v>MEDIA</v>
      </c>
    </row>
    <row r="20" spans="1:29" ht="15">
      <c r="A20" s="92">
        <f t="shared" si="2"/>
        <v>15</v>
      </c>
      <c r="B20" s="68">
        <v>44074</v>
      </c>
      <c r="C20" s="82" t="s">
        <v>531</v>
      </c>
      <c r="D20" s="69" t="s">
        <v>563</v>
      </c>
      <c r="E20" s="83" t="str">
        <f t="shared" si="0"/>
        <v>AI-GG-Placa-6133</v>
      </c>
      <c r="F20" s="69" t="s">
        <v>1141</v>
      </c>
      <c r="G20" s="69" t="s">
        <v>26</v>
      </c>
      <c r="H20" s="72" t="s">
        <v>493</v>
      </c>
      <c r="I20" s="73" t="s">
        <v>28</v>
      </c>
      <c r="J20" s="70" t="s">
        <v>14</v>
      </c>
      <c r="K20" s="70" t="s">
        <v>486</v>
      </c>
      <c r="L20" s="70" t="s">
        <v>423</v>
      </c>
      <c r="M20" s="71" t="s">
        <v>411</v>
      </c>
      <c r="N20" s="73" t="s">
        <v>411</v>
      </c>
      <c r="O20" s="73" t="s">
        <v>562</v>
      </c>
      <c r="P20" s="70" t="s">
        <v>493</v>
      </c>
      <c r="Q20" s="70" t="s">
        <v>528</v>
      </c>
      <c r="R20" s="77" t="s">
        <v>493</v>
      </c>
      <c r="S20" s="83" t="s">
        <v>1549</v>
      </c>
      <c r="T20" s="83" t="s">
        <v>1556</v>
      </c>
      <c r="U20" s="69" t="s">
        <v>14</v>
      </c>
      <c r="V20" s="70" t="s">
        <v>529</v>
      </c>
      <c r="W20" s="70" t="s">
        <v>445</v>
      </c>
      <c r="X20" s="74" t="str">
        <f>IF(W20='LISTA OPCIONES'!$M$4,"A",IF(W20='LISTA OPCIONES'!$M$5,"M",IF(W20='LISTA OPCIONES'!$M$6,"B",IF(W20='LISTA OPCIONES'!$M$7,"A"))))</f>
        <v>A</v>
      </c>
      <c r="Y20" s="69" t="s">
        <v>446</v>
      </c>
      <c r="Z20" s="74" t="str">
        <f>IF(Y20='LISTA OPCIONES'!$N$4,"A",IF(Y20='LISTA OPCIONES'!$N$5,"M",IF(Y20='LISTA OPCIONES'!$N$6,"B",IF(Y20='LISTA OPCIONES'!$N$7,"A"))))</f>
        <v>B</v>
      </c>
      <c r="AA20" s="69" t="s">
        <v>446</v>
      </c>
      <c r="AB20" s="74" t="str">
        <f>IF(AA20='LISTA OPCIONES'!$N$4,"A",IF(AA20='LISTA OPCIONES'!$N$5,"M",IF(AA20='LISTA OPCIONES'!$N$6,"B",IF(AA20='LISTA OPCIONES'!$N$7,"A"))))</f>
        <v>B</v>
      </c>
      <c r="AC20" s="75" t="str">
        <f t="shared" si="1"/>
        <v>MEDIA</v>
      </c>
    </row>
    <row r="21" spans="1:29" ht="15">
      <c r="A21" s="92">
        <f t="shared" si="2"/>
        <v>16</v>
      </c>
      <c r="B21" s="68">
        <v>44074</v>
      </c>
      <c r="C21" s="82" t="s">
        <v>531</v>
      </c>
      <c r="D21" s="69" t="s">
        <v>564</v>
      </c>
      <c r="E21" s="83" t="str">
        <f t="shared" si="0"/>
        <v>AI-GG-Placa-6208</v>
      </c>
      <c r="F21" s="69" t="s">
        <v>1142</v>
      </c>
      <c r="G21" s="69" t="s">
        <v>26</v>
      </c>
      <c r="H21" s="72" t="s">
        <v>493</v>
      </c>
      <c r="I21" s="73" t="s">
        <v>28</v>
      </c>
      <c r="J21" s="70" t="s">
        <v>14</v>
      </c>
      <c r="K21" s="70" t="s">
        <v>488</v>
      </c>
      <c r="L21" s="70" t="s">
        <v>422</v>
      </c>
      <c r="M21" s="71" t="s">
        <v>411</v>
      </c>
      <c r="N21" s="73" t="s">
        <v>411</v>
      </c>
      <c r="O21" s="73" t="s">
        <v>565</v>
      </c>
      <c r="P21" s="70" t="s">
        <v>493</v>
      </c>
      <c r="Q21" s="70" t="s">
        <v>528</v>
      </c>
      <c r="R21" s="77" t="s">
        <v>493</v>
      </c>
      <c r="S21" s="83" t="s">
        <v>1549</v>
      </c>
      <c r="T21" s="83" t="s">
        <v>1556</v>
      </c>
      <c r="U21" s="69" t="s">
        <v>14</v>
      </c>
      <c r="V21" s="70" t="s">
        <v>529</v>
      </c>
      <c r="W21" s="70" t="s">
        <v>445</v>
      </c>
      <c r="X21" s="74" t="str">
        <f>IF(W21='LISTA OPCIONES'!$M$4,"A",IF(W21='LISTA OPCIONES'!$M$5,"M",IF(W21='LISTA OPCIONES'!$M$6,"B",IF(W21='LISTA OPCIONES'!$M$7,"A"))))</f>
        <v>A</v>
      </c>
      <c r="Y21" s="69" t="s">
        <v>446</v>
      </c>
      <c r="Z21" s="74" t="str">
        <f>IF(Y21='LISTA OPCIONES'!$N$4,"A",IF(Y21='LISTA OPCIONES'!$N$5,"M",IF(Y21='LISTA OPCIONES'!$N$6,"B",IF(Y21='LISTA OPCIONES'!$N$7,"A"))))</f>
        <v>B</v>
      </c>
      <c r="AA21" s="69" t="s">
        <v>446</v>
      </c>
      <c r="AB21" s="74" t="str">
        <f>IF(AA21='LISTA OPCIONES'!$N$4,"A",IF(AA21='LISTA OPCIONES'!$N$5,"M",IF(AA21='LISTA OPCIONES'!$N$6,"B",IF(AA21='LISTA OPCIONES'!$N$7,"A"))))</f>
        <v>B</v>
      </c>
      <c r="AC21" s="75" t="str">
        <f t="shared" si="1"/>
        <v>MEDIA</v>
      </c>
    </row>
    <row r="22" spans="1:29" ht="15">
      <c r="A22" s="92">
        <f t="shared" si="2"/>
        <v>17</v>
      </c>
      <c r="B22" s="68">
        <v>44074</v>
      </c>
      <c r="C22" s="82" t="s">
        <v>531</v>
      </c>
      <c r="D22" s="69" t="s">
        <v>566</v>
      </c>
      <c r="E22" s="83" t="str">
        <f t="shared" si="0"/>
        <v>AI-GG-Placa-7079</v>
      </c>
      <c r="F22" s="69" t="s">
        <v>1143</v>
      </c>
      <c r="G22" s="69" t="s">
        <v>26</v>
      </c>
      <c r="H22" s="72" t="s">
        <v>493</v>
      </c>
      <c r="I22" s="73" t="s">
        <v>28</v>
      </c>
      <c r="J22" s="70" t="s">
        <v>14</v>
      </c>
      <c r="K22" s="70" t="s">
        <v>488</v>
      </c>
      <c r="L22" s="70" t="s">
        <v>422</v>
      </c>
      <c r="M22" s="71" t="s">
        <v>411</v>
      </c>
      <c r="N22" s="73" t="s">
        <v>411</v>
      </c>
      <c r="O22" s="73" t="s">
        <v>548</v>
      </c>
      <c r="P22" s="70" t="s">
        <v>493</v>
      </c>
      <c r="Q22" s="70" t="s">
        <v>528</v>
      </c>
      <c r="R22" s="77" t="s">
        <v>493</v>
      </c>
      <c r="S22" s="83" t="s">
        <v>1549</v>
      </c>
      <c r="T22" s="83" t="s">
        <v>1556</v>
      </c>
      <c r="U22" s="69" t="s">
        <v>14</v>
      </c>
      <c r="V22" s="70" t="s">
        <v>529</v>
      </c>
      <c r="W22" s="70" t="s">
        <v>445</v>
      </c>
      <c r="X22" s="74" t="str">
        <f>IF(W22='LISTA OPCIONES'!$M$4,"A",IF(W22='LISTA OPCIONES'!$M$5,"M",IF(W22='LISTA OPCIONES'!$M$6,"B",IF(W22='LISTA OPCIONES'!$M$7,"A"))))</f>
        <v>A</v>
      </c>
      <c r="Y22" s="69" t="s">
        <v>446</v>
      </c>
      <c r="Z22" s="74" t="str">
        <f>IF(Y22='LISTA OPCIONES'!$N$4,"A",IF(Y22='LISTA OPCIONES'!$N$5,"M",IF(Y22='LISTA OPCIONES'!$N$6,"B",IF(Y22='LISTA OPCIONES'!$N$7,"A"))))</f>
        <v>B</v>
      </c>
      <c r="AA22" s="69" t="s">
        <v>446</v>
      </c>
      <c r="AB22" s="74" t="str">
        <f>IF(AA22='LISTA OPCIONES'!$N$4,"A",IF(AA22='LISTA OPCIONES'!$N$5,"M",IF(AA22='LISTA OPCIONES'!$N$6,"B",IF(AA22='LISTA OPCIONES'!$N$7,"A"))))</f>
        <v>B</v>
      </c>
      <c r="AC22" s="75" t="str">
        <f t="shared" si="1"/>
        <v>MEDIA</v>
      </c>
    </row>
    <row r="23" spans="1:29" ht="15">
      <c r="A23" s="92">
        <f t="shared" si="2"/>
        <v>18</v>
      </c>
      <c r="B23" s="68">
        <v>44074</v>
      </c>
      <c r="C23" s="82" t="s">
        <v>531</v>
      </c>
      <c r="D23" s="69" t="s">
        <v>567</v>
      </c>
      <c r="E23" s="83" t="str">
        <f t="shared" si="0"/>
        <v>AI-GG-Placa-7599</v>
      </c>
      <c r="F23" s="69" t="s">
        <v>1144</v>
      </c>
      <c r="G23" s="69" t="s">
        <v>26</v>
      </c>
      <c r="H23" s="72" t="s">
        <v>493</v>
      </c>
      <c r="I23" s="73" t="s">
        <v>28</v>
      </c>
      <c r="J23" s="70" t="s">
        <v>14</v>
      </c>
      <c r="K23" s="70" t="s">
        <v>488</v>
      </c>
      <c r="L23" s="70" t="s">
        <v>422</v>
      </c>
      <c r="M23" s="71" t="s">
        <v>411</v>
      </c>
      <c r="N23" s="73" t="s">
        <v>411</v>
      </c>
      <c r="O23" s="73" t="s">
        <v>550</v>
      </c>
      <c r="P23" s="70" t="s">
        <v>493</v>
      </c>
      <c r="Q23" s="70" t="s">
        <v>528</v>
      </c>
      <c r="R23" s="77" t="s">
        <v>493</v>
      </c>
      <c r="S23" s="83" t="s">
        <v>1549</v>
      </c>
      <c r="T23" s="83" t="s">
        <v>1556</v>
      </c>
      <c r="U23" s="69" t="s">
        <v>14</v>
      </c>
      <c r="V23" s="70" t="s">
        <v>529</v>
      </c>
      <c r="W23" s="70" t="s">
        <v>445</v>
      </c>
      <c r="X23" s="74" t="str">
        <f>IF(W23='LISTA OPCIONES'!$M$4,"A",IF(W23='LISTA OPCIONES'!$M$5,"M",IF(W23='LISTA OPCIONES'!$M$6,"B",IF(W23='LISTA OPCIONES'!$M$7,"A"))))</f>
        <v>A</v>
      </c>
      <c r="Y23" s="69" t="s">
        <v>446</v>
      </c>
      <c r="Z23" s="74" t="str">
        <f>IF(Y23='LISTA OPCIONES'!$N$4,"A",IF(Y23='LISTA OPCIONES'!$N$5,"M",IF(Y23='LISTA OPCIONES'!$N$6,"B",IF(Y23='LISTA OPCIONES'!$N$7,"A"))))</f>
        <v>B</v>
      </c>
      <c r="AA23" s="69" t="s">
        <v>446</v>
      </c>
      <c r="AB23" s="74" t="str">
        <f>IF(AA23='LISTA OPCIONES'!$N$4,"A",IF(AA23='LISTA OPCIONES'!$N$5,"M",IF(AA23='LISTA OPCIONES'!$N$6,"B",IF(AA23='LISTA OPCIONES'!$N$7,"A"))))</f>
        <v>B</v>
      </c>
      <c r="AC23" s="75" t="str">
        <f t="shared" si="1"/>
        <v>MEDIA</v>
      </c>
    </row>
    <row r="24" spans="1:29" ht="15">
      <c r="A24" s="92">
        <f t="shared" si="2"/>
        <v>19</v>
      </c>
      <c r="B24" s="68">
        <v>44074</v>
      </c>
      <c r="C24" s="82" t="s">
        <v>531</v>
      </c>
      <c r="D24" s="69" t="s">
        <v>568</v>
      </c>
      <c r="E24" s="83" t="str">
        <f t="shared" si="0"/>
        <v>AI-GG-Placa-7600</v>
      </c>
      <c r="F24" s="69" t="s">
        <v>1145</v>
      </c>
      <c r="G24" s="69" t="s">
        <v>26</v>
      </c>
      <c r="H24" s="72" t="s">
        <v>493</v>
      </c>
      <c r="I24" s="73" t="s">
        <v>28</v>
      </c>
      <c r="J24" s="70" t="s">
        <v>14</v>
      </c>
      <c r="K24" s="70" t="s">
        <v>488</v>
      </c>
      <c r="L24" s="70" t="s">
        <v>422</v>
      </c>
      <c r="M24" s="71" t="s">
        <v>411</v>
      </c>
      <c r="N24" s="73" t="s">
        <v>411</v>
      </c>
      <c r="O24" s="73" t="s">
        <v>550</v>
      </c>
      <c r="P24" s="70" t="s">
        <v>493</v>
      </c>
      <c r="Q24" s="70" t="s">
        <v>528</v>
      </c>
      <c r="R24" s="77" t="s">
        <v>493</v>
      </c>
      <c r="S24" s="83" t="s">
        <v>1549</v>
      </c>
      <c r="T24" s="83" t="s">
        <v>1556</v>
      </c>
      <c r="U24" s="69" t="s">
        <v>14</v>
      </c>
      <c r="V24" s="70" t="s">
        <v>529</v>
      </c>
      <c r="W24" s="70" t="s">
        <v>445</v>
      </c>
      <c r="X24" s="74" t="str">
        <f>IF(W24='LISTA OPCIONES'!$M$4,"A",IF(W24='LISTA OPCIONES'!$M$5,"M",IF(W24='LISTA OPCIONES'!$M$6,"B",IF(W24='LISTA OPCIONES'!$M$7,"A"))))</f>
        <v>A</v>
      </c>
      <c r="Y24" s="69" t="s">
        <v>446</v>
      </c>
      <c r="Z24" s="74" t="str">
        <f>IF(Y24='LISTA OPCIONES'!$N$4,"A",IF(Y24='LISTA OPCIONES'!$N$5,"M",IF(Y24='LISTA OPCIONES'!$N$6,"B",IF(Y24='LISTA OPCIONES'!$N$7,"A"))))</f>
        <v>B</v>
      </c>
      <c r="AA24" s="69" t="s">
        <v>446</v>
      </c>
      <c r="AB24" s="74" t="str">
        <f>IF(AA24='LISTA OPCIONES'!$N$4,"A",IF(AA24='LISTA OPCIONES'!$N$5,"M",IF(AA24='LISTA OPCIONES'!$N$6,"B",IF(AA24='LISTA OPCIONES'!$N$7,"A"))))</f>
        <v>B</v>
      </c>
      <c r="AC24" s="75" t="str">
        <f t="shared" si="1"/>
        <v>MEDIA</v>
      </c>
    </row>
    <row r="25" spans="1:29" ht="15">
      <c r="A25" s="92">
        <f t="shared" si="2"/>
        <v>20</v>
      </c>
      <c r="B25" s="68">
        <v>44074</v>
      </c>
      <c r="C25" s="82" t="s">
        <v>531</v>
      </c>
      <c r="D25" s="69" t="s">
        <v>569</v>
      </c>
      <c r="E25" s="83" t="str">
        <f t="shared" si="0"/>
        <v>AI-GG-Placa-7862</v>
      </c>
      <c r="F25" s="69" t="s">
        <v>1146</v>
      </c>
      <c r="G25" s="69" t="s">
        <v>26</v>
      </c>
      <c r="H25" s="72" t="s">
        <v>493</v>
      </c>
      <c r="I25" s="73" t="s">
        <v>28</v>
      </c>
      <c r="J25" s="70" t="s">
        <v>14</v>
      </c>
      <c r="K25" s="70" t="s">
        <v>486</v>
      </c>
      <c r="L25" s="70" t="s">
        <v>423</v>
      </c>
      <c r="M25" s="71" t="s">
        <v>411</v>
      </c>
      <c r="N25" s="73" t="s">
        <v>411</v>
      </c>
      <c r="O25" s="73" t="s">
        <v>570</v>
      </c>
      <c r="P25" s="70" t="s">
        <v>493</v>
      </c>
      <c r="Q25" s="70" t="s">
        <v>528</v>
      </c>
      <c r="R25" s="77" t="s">
        <v>493</v>
      </c>
      <c r="S25" s="83" t="s">
        <v>1549</v>
      </c>
      <c r="T25" s="83" t="s">
        <v>1556</v>
      </c>
      <c r="U25" s="69" t="s">
        <v>14</v>
      </c>
      <c r="V25" s="70" t="s">
        <v>529</v>
      </c>
      <c r="W25" s="70" t="s">
        <v>445</v>
      </c>
      <c r="X25" s="74" t="str">
        <f>IF(W25='LISTA OPCIONES'!$M$4,"A",IF(W25='LISTA OPCIONES'!$M$5,"M",IF(W25='LISTA OPCIONES'!$M$6,"B",IF(W25='LISTA OPCIONES'!$M$7,"A"))))</f>
        <v>A</v>
      </c>
      <c r="Y25" s="69" t="s">
        <v>446</v>
      </c>
      <c r="Z25" s="74" t="str">
        <f>IF(Y25='LISTA OPCIONES'!$N$4,"A",IF(Y25='LISTA OPCIONES'!$N$5,"M",IF(Y25='LISTA OPCIONES'!$N$6,"B",IF(Y25='LISTA OPCIONES'!$N$7,"A"))))</f>
        <v>B</v>
      </c>
      <c r="AA25" s="69" t="s">
        <v>446</v>
      </c>
      <c r="AB25" s="74" t="str">
        <f>IF(AA25='LISTA OPCIONES'!$N$4,"A",IF(AA25='LISTA OPCIONES'!$N$5,"M",IF(AA25='LISTA OPCIONES'!$N$6,"B",IF(AA25='LISTA OPCIONES'!$N$7,"A"))))</f>
        <v>B</v>
      </c>
      <c r="AC25" s="75" t="str">
        <f t="shared" si="1"/>
        <v>MEDIA</v>
      </c>
    </row>
    <row r="26" spans="1:29" ht="15">
      <c r="A26" s="92">
        <f t="shared" si="2"/>
        <v>21</v>
      </c>
      <c r="B26" s="68">
        <v>44074</v>
      </c>
      <c r="C26" s="82" t="s">
        <v>531</v>
      </c>
      <c r="D26" s="69" t="s">
        <v>571</v>
      </c>
      <c r="E26" s="83" t="str">
        <f t="shared" si="0"/>
        <v>AI-GG-Placa-7868</v>
      </c>
      <c r="F26" s="69" t="s">
        <v>1147</v>
      </c>
      <c r="G26" s="69" t="s">
        <v>26</v>
      </c>
      <c r="H26" s="72" t="s">
        <v>493</v>
      </c>
      <c r="I26" s="73" t="s">
        <v>28</v>
      </c>
      <c r="J26" s="70" t="s">
        <v>14</v>
      </c>
      <c r="K26" s="70" t="s">
        <v>488</v>
      </c>
      <c r="L26" s="70" t="s">
        <v>422</v>
      </c>
      <c r="M26" s="71" t="s">
        <v>411</v>
      </c>
      <c r="N26" s="73" t="s">
        <v>411</v>
      </c>
      <c r="O26" s="73" t="s">
        <v>572</v>
      </c>
      <c r="P26" s="70" t="s">
        <v>493</v>
      </c>
      <c r="Q26" s="70" t="s">
        <v>528</v>
      </c>
      <c r="R26" s="77" t="s">
        <v>493</v>
      </c>
      <c r="S26" s="83" t="s">
        <v>1549</v>
      </c>
      <c r="T26" s="83" t="s">
        <v>1556</v>
      </c>
      <c r="U26" s="69" t="s">
        <v>14</v>
      </c>
      <c r="V26" s="70" t="s">
        <v>529</v>
      </c>
      <c r="W26" s="70" t="s">
        <v>445</v>
      </c>
      <c r="X26" s="74" t="str">
        <f>IF(W26='LISTA OPCIONES'!$M$4,"A",IF(W26='LISTA OPCIONES'!$M$5,"M",IF(W26='LISTA OPCIONES'!$M$6,"B",IF(W26='LISTA OPCIONES'!$M$7,"A"))))</f>
        <v>A</v>
      </c>
      <c r="Y26" s="69" t="s">
        <v>446</v>
      </c>
      <c r="Z26" s="74" t="str">
        <f>IF(Y26='LISTA OPCIONES'!$N$4,"A",IF(Y26='LISTA OPCIONES'!$N$5,"M",IF(Y26='LISTA OPCIONES'!$N$6,"B",IF(Y26='LISTA OPCIONES'!$N$7,"A"))))</f>
        <v>B</v>
      </c>
      <c r="AA26" s="69" t="s">
        <v>446</v>
      </c>
      <c r="AB26" s="74" t="str">
        <f>IF(AA26='LISTA OPCIONES'!$N$4,"A",IF(AA26='LISTA OPCIONES'!$N$5,"M",IF(AA26='LISTA OPCIONES'!$N$6,"B",IF(AA26='LISTA OPCIONES'!$N$7,"A"))))</f>
        <v>B</v>
      </c>
      <c r="AC26" s="75" t="str">
        <f t="shared" si="1"/>
        <v>MEDIA</v>
      </c>
    </row>
    <row r="27" spans="1:29" ht="15">
      <c r="A27" s="92">
        <f t="shared" si="2"/>
        <v>22</v>
      </c>
      <c r="B27" s="68">
        <v>44074</v>
      </c>
      <c r="C27" s="82" t="s">
        <v>531</v>
      </c>
      <c r="D27" s="69" t="s">
        <v>573</v>
      </c>
      <c r="E27" s="83" t="str">
        <f t="shared" si="0"/>
        <v>AI-GG-Placa-7869</v>
      </c>
      <c r="F27" s="69" t="s">
        <v>1148</v>
      </c>
      <c r="G27" s="69" t="s">
        <v>26</v>
      </c>
      <c r="H27" s="72" t="s">
        <v>493</v>
      </c>
      <c r="I27" s="73" t="s">
        <v>28</v>
      </c>
      <c r="J27" s="70" t="s">
        <v>14</v>
      </c>
      <c r="K27" s="70" t="s">
        <v>488</v>
      </c>
      <c r="L27" s="70" t="s">
        <v>422</v>
      </c>
      <c r="M27" s="71" t="s">
        <v>411</v>
      </c>
      <c r="N27" s="73" t="s">
        <v>411</v>
      </c>
      <c r="O27" s="73" t="s">
        <v>574</v>
      </c>
      <c r="P27" s="70" t="s">
        <v>493</v>
      </c>
      <c r="Q27" s="70" t="s">
        <v>528</v>
      </c>
      <c r="R27" s="77" t="s">
        <v>493</v>
      </c>
      <c r="S27" s="83" t="s">
        <v>1549</v>
      </c>
      <c r="T27" s="83" t="s">
        <v>1556</v>
      </c>
      <c r="U27" s="69" t="s">
        <v>14</v>
      </c>
      <c r="V27" s="70" t="s">
        <v>529</v>
      </c>
      <c r="W27" s="70" t="s">
        <v>445</v>
      </c>
      <c r="X27" s="74" t="str">
        <f>IF(W27='LISTA OPCIONES'!$M$4,"A",IF(W27='LISTA OPCIONES'!$M$5,"M",IF(W27='LISTA OPCIONES'!$M$6,"B",IF(W27='LISTA OPCIONES'!$M$7,"A"))))</f>
        <v>A</v>
      </c>
      <c r="Y27" s="69" t="s">
        <v>446</v>
      </c>
      <c r="Z27" s="74" t="str">
        <f>IF(Y27='LISTA OPCIONES'!$N$4,"A",IF(Y27='LISTA OPCIONES'!$N$5,"M",IF(Y27='LISTA OPCIONES'!$N$6,"B",IF(Y27='LISTA OPCIONES'!$N$7,"A"))))</f>
        <v>B</v>
      </c>
      <c r="AA27" s="69" t="s">
        <v>446</v>
      </c>
      <c r="AB27" s="74" t="str">
        <f>IF(AA27='LISTA OPCIONES'!$N$4,"A",IF(AA27='LISTA OPCIONES'!$N$5,"M",IF(AA27='LISTA OPCIONES'!$N$6,"B",IF(AA27='LISTA OPCIONES'!$N$7,"A"))))</f>
        <v>B</v>
      </c>
      <c r="AC27" s="75" t="str">
        <f t="shared" si="1"/>
        <v>MEDIA</v>
      </c>
    </row>
    <row r="28" spans="1:29" ht="15">
      <c r="A28" s="92">
        <f t="shared" si="2"/>
        <v>23</v>
      </c>
      <c r="B28" s="68">
        <v>44074</v>
      </c>
      <c r="C28" s="82" t="s">
        <v>531</v>
      </c>
      <c r="D28" s="69" t="s">
        <v>575</v>
      </c>
      <c r="E28" s="83" t="str">
        <f t="shared" si="0"/>
        <v>AI-GG-Placa-7870</v>
      </c>
      <c r="F28" s="69" t="s">
        <v>1149</v>
      </c>
      <c r="G28" s="69" t="s">
        <v>26</v>
      </c>
      <c r="H28" s="72" t="s">
        <v>493</v>
      </c>
      <c r="I28" s="73" t="s">
        <v>28</v>
      </c>
      <c r="J28" s="70" t="s">
        <v>14</v>
      </c>
      <c r="K28" s="70" t="s">
        <v>488</v>
      </c>
      <c r="L28" s="70" t="s">
        <v>422</v>
      </c>
      <c r="M28" s="71" t="s">
        <v>411</v>
      </c>
      <c r="N28" s="73" t="s">
        <v>411</v>
      </c>
      <c r="O28" s="73" t="s">
        <v>576</v>
      </c>
      <c r="P28" s="70" t="s">
        <v>493</v>
      </c>
      <c r="Q28" s="70" t="s">
        <v>528</v>
      </c>
      <c r="R28" s="77" t="s">
        <v>493</v>
      </c>
      <c r="S28" s="83" t="s">
        <v>1549</v>
      </c>
      <c r="T28" s="83" t="s">
        <v>1556</v>
      </c>
      <c r="U28" s="69" t="s">
        <v>14</v>
      </c>
      <c r="V28" s="70" t="s">
        <v>529</v>
      </c>
      <c r="W28" s="70" t="s">
        <v>445</v>
      </c>
      <c r="X28" s="74" t="str">
        <f>IF(W28='LISTA OPCIONES'!$M$4,"A",IF(W28='LISTA OPCIONES'!$M$5,"M",IF(W28='LISTA OPCIONES'!$M$6,"B",IF(W28='LISTA OPCIONES'!$M$7,"A"))))</f>
        <v>A</v>
      </c>
      <c r="Y28" s="69" t="s">
        <v>446</v>
      </c>
      <c r="Z28" s="74" t="str">
        <f>IF(Y28='LISTA OPCIONES'!$N$4,"A",IF(Y28='LISTA OPCIONES'!$N$5,"M",IF(Y28='LISTA OPCIONES'!$N$6,"B",IF(Y28='LISTA OPCIONES'!$N$7,"A"))))</f>
        <v>B</v>
      </c>
      <c r="AA28" s="69" t="s">
        <v>446</v>
      </c>
      <c r="AB28" s="74" t="str">
        <f>IF(AA28='LISTA OPCIONES'!$N$4,"A",IF(AA28='LISTA OPCIONES'!$N$5,"M",IF(AA28='LISTA OPCIONES'!$N$6,"B",IF(AA28='LISTA OPCIONES'!$N$7,"A"))))</f>
        <v>B</v>
      </c>
      <c r="AC28" s="75" t="str">
        <f t="shared" si="1"/>
        <v>MEDIA</v>
      </c>
    </row>
    <row r="29" spans="1:29" ht="15">
      <c r="A29" s="92">
        <f t="shared" si="2"/>
        <v>24</v>
      </c>
      <c r="B29" s="68">
        <v>44074</v>
      </c>
      <c r="C29" s="82" t="s">
        <v>531</v>
      </c>
      <c r="D29" s="69" t="s">
        <v>577</v>
      </c>
      <c r="E29" s="83" t="str">
        <f t="shared" si="0"/>
        <v>AI-GG-Placa-7905</v>
      </c>
      <c r="F29" s="69" t="s">
        <v>1150</v>
      </c>
      <c r="G29" s="69" t="s">
        <v>26</v>
      </c>
      <c r="H29" s="72" t="s">
        <v>493</v>
      </c>
      <c r="I29" s="73" t="s">
        <v>28</v>
      </c>
      <c r="J29" s="70" t="s">
        <v>14</v>
      </c>
      <c r="K29" s="70" t="s">
        <v>488</v>
      </c>
      <c r="L29" s="70" t="s">
        <v>422</v>
      </c>
      <c r="M29" s="71" t="s">
        <v>411</v>
      </c>
      <c r="N29" s="73" t="s">
        <v>411</v>
      </c>
      <c r="O29" s="73" t="s">
        <v>578</v>
      </c>
      <c r="P29" s="71" t="s">
        <v>579</v>
      </c>
      <c r="Q29" s="70" t="s">
        <v>528</v>
      </c>
      <c r="R29" s="77" t="s">
        <v>493</v>
      </c>
      <c r="S29" s="83" t="s">
        <v>1549</v>
      </c>
      <c r="T29" s="83" t="s">
        <v>1556</v>
      </c>
      <c r="U29" s="69" t="s">
        <v>14</v>
      </c>
      <c r="V29" s="70" t="s">
        <v>529</v>
      </c>
      <c r="W29" s="70" t="s">
        <v>445</v>
      </c>
      <c r="X29" s="74" t="str">
        <f>IF(W29='LISTA OPCIONES'!$M$4,"A",IF(W29='LISTA OPCIONES'!$M$5,"M",IF(W29='LISTA OPCIONES'!$M$6,"B",IF(W29='LISTA OPCIONES'!$M$7,"A"))))</f>
        <v>A</v>
      </c>
      <c r="Y29" s="69" t="s">
        <v>446</v>
      </c>
      <c r="Z29" s="74" t="str">
        <f>IF(Y29='LISTA OPCIONES'!$N$4,"A",IF(Y29='LISTA OPCIONES'!$N$5,"M",IF(Y29='LISTA OPCIONES'!$N$6,"B",IF(Y29='LISTA OPCIONES'!$N$7,"A"))))</f>
        <v>B</v>
      </c>
      <c r="AA29" s="69" t="s">
        <v>446</v>
      </c>
      <c r="AB29" s="74" t="str">
        <f>IF(AA29='LISTA OPCIONES'!$N$4,"A",IF(AA29='LISTA OPCIONES'!$N$5,"M",IF(AA29='LISTA OPCIONES'!$N$6,"B",IF(AA29='LISTA OPCIONES'!$N$7,"A"))))</f>
        <v>B</v>
      </c>
      <c r="AC29" s="75" t="str">
        <f t="shared" si="1"/>
        <v>MEDIA</v>
      </c>
    </row>
    <row r="30" spans="1:29" ht="15">
      <c r="A30" s="92">
        <f t="shared" si="2"/>
        <v>25</v>
      </c>
      <c r="B30" s="68">
        <v>44074</v>
      </c>
      <c r="C30" s="82" t="s">
        <v>531</v>
      </c>
      <c r="D30" s="69" t="s">
        <v>580</v>
      </c>
      <c r="E30" s="83" t="str">
        <f t="shared" si="0"/>
        <v>AI-GG-Placa-7911</v>
      </c>
      <c r="F30" s="69" t="s">
        <v>1151</v>
      </c>
      <c r="G30" s="69" t="s">
        <v>26</v>
      </c>
      <c r="H30" s="72" t="s">
        <v>493</v>
      </c>
      <c r="I30" s="73" t="s">
        <v>28</v>
      </c>
      <c r="J30" s="70" t="s">
        <v>14</v>
      </c>
      <c r="K30" s="70" t="s">
        <v>488</v>
      </c>
      <c r="L30" s="70" t="s">
        <v>422</v>
      </c>
      <c r="M30" s="71" t="s">
        <v>411</v>
      </c>
      <c r="N30" s="73" t="s">
        <v>411</v>
      </c>
      <c r="O30" s="73" t="s">
        <v>581</v>
      </c>
      <c r="P30" s="71" t="s">
        <v>579</v>
      </c>
      <c r="Q30" s="70" t="s">
        <v>528</v>
      </c>
      <c r="R30" s="77" t="s">
        <v>493</v>
      </c>
      <c r="S30" s="83" t="s">
        <v>1549</v>
      </c>
      <c r="T30" s="83" t="s">
        <v>1556</v>
      </c>
      <c r="U30" s="69" t="s">
        <v>14</v>
      </c>
      <c r="V30" s="70" t="s">
        <v>529</v>
      </c>
      <c r="W30" s="70" t="s">
        <v>445</v>
      </c>
      <c r="X30" s="74" t="str">
        <f>IF(W30='LISTA OPCIONES'!$M$4,"A",IF(W30='LISTA OPCIONES'!$M$5,"M",IF(W30='LISTA OPCIONES'!$M$6,"B",IF(W30='LISTA OPCIONES'!$M$7,"A"))))</f>
        <v>A</v>
      </c>
      <c r="Y30" s="69" t="s">
        <v>446</v>
      </c>
      <c r="Z30" s="74" t="str">
        <f>IF(Y30='LISTA OPCIONES'!$N$4,"A",IF(Y30='LISTA OPCIONES'!$N$5,"M",IF(Y30='LISTA OPCIONES'!$N$6,"B",IF(Y30='LISTA OPCIONES'!$N$7,"A"))))</f>
        <v>B</v>
      </c>
      <c r="AA30" s="69" t="s">
        <v>446</v>
      </c>
      <c r="AB30" s="74" t="str">
        <f>IF(AA30='LISTA OPCIONES'!$N$4,"A",IF(AA30='LISTA OPCIONES'!$N$5,"M",IF(AA30='LISTA OPCIONES'!$N$6,"B",IF(AA30='LISTA OPCIONES'!$N$7,"A"))))</f>
        <v>B</v>
      </c>
      <c r="AC30" s="75" t="str">
        <f t="shared" si="1"/>
        <v>MEDIA</v>
      </c>
    </row>
    <row r="31" spans="1:29" ht="15">
      <c r="A31" s="92">
        <f t="shared" si="2"/>
        <v>26</v>
      </c>
      <c r="B31" s="68">
        <v>44074</v>
      </c>
      <c r="C31" s="82" t="s">
        <v>531</v>
      </c>
      <c r="D31" s="69" t="s">
        <v>582</v>
      </c>
      <c r="E31" s="83" t="str">
        <f t="shared" si="0"/>
        <v>AI-GG-Placa-8057</v>
      </c>
      <c r="F31" s="69" t="s">
        <v>1152</v>
      </c>
      <c r="G31" s="69" t="s">
        <v>26</v>
      </c>
      <c r="H31" s="72" t="s">
        <v>493</v>
      </c>
      <c r="I31" s="73" t="s">
        <v>28</v>
      </c>
      <c r="J31" s="70" t="s">
        <v>14</v>
      </c>
      <c r="K31" s="70" t="s">
        <v>488</v>
      </c>
      <c r="L31" s="70" t="s">
        <v>422</v>
      </c>
      <c r="M31" s="71" t="s">
        <v>411</v>
      </c>
      <c r="N31" s="73" t="s">
        <v>411</v>
      </c>
      <c r="O31" s="73" t="s">
        <v>583</v>
      </c>
      <c r="P31" s="70" t="s">
        <v>493</v>
      </c>
      <c r="Q31" s="70" t="s">
        <v>528</v>
      </c>
      <c r="R31" s="77" t="s">
        <v>493</v>
      </c>
      <c r="S31" s="83" t="s">
        <v>1549</v>
      </c>
      <c r="T31" s="83" t="s">
        <v>1556</v>
      </c>
      <c r="U31" s="69" t="s">
        <v>14</v>
      </c>
      <c r="V31" s="70" t="s">
        <v>529</v>
      </c>
      <c r="W31" s="70" t="s">
        <v>445</v>
      </c>
      <c r="X31" s="74" t="str">
        <f>IF(W31='LISTA OPCIONES'!$M$4,"A",IF(W31='LISTA OPCIONES'!$M$5,"M",IF(W31='LISTA OPCIONES'!$M$6,"B",IF(W31='LISTA OPCIONES'!$M$7,"A"))))</f>
        <v>A</v>
      </c>
      <c r="Y31" s="69" t="s">
        <v>446</v>
      </c>
      <c r="Z31" s="74" t="str">
        <f>IF(Y31='LISTA OPCIONES'!$N$4,"A",IF(Y31='LISTA OPCIONES'!$N$5,"M",IF(Y31='LISTA OPCIONES'!$N$6,"B",IF(Y31='LISTA OPCIONES'!$N$7,"A"))))</f>
        <v>B</v>
      </c>
      <c r="AA31" s="69" t="s">
        <v>446</v>
      </c>
      <c r="AB31" s="74" t="str">
        <f>IF(AA31='LISTA OPCIONES'!$N$4,"A",IF(AA31='LISTA OPCIONES'!$N$5,"M",IF(AA31='LISTA OPCIONES'!$N$6,"B",IF(AA31='LISTA OPCIONES'!$N$7,"A"))))</f>
        <v>B</v>
      </c>
      <c r="AC31" s="75" t="str">
        <f t="shared" si="1"/>
        <v>MEDIA</v>
      </c>
    </row>
    <row r="32" spans="1:29" ht="15">
      <c r="A32" s="92">
        <f t="shared" si="2"/>
        <v>27</v>
      </c>
      <c r="B32" s="68">
        <v>44074</v>
      </c>
      <c r="C32" s="68" t="s">
        <v>537</v>
      </c>
      <c r="D32" s="69" t="s">
        <v>584</v>
      </c>
      <c r="E32" s="83" t="str">
        <f t="shared" si="0"/>
        <v>AI-GR-Placa-3134</v>
      </c>
      <c r="F32" s="69" t="s">
        <v>1153</v>
      </c>
      <c r="G32" s="69" t="s">
        <v>20</v>
      </c>
      <c r="H32" s="70" t="s">
        <v>483</v>
      </c>
      <c r="I32" s="71" t="s">
        <v>32</v>
      </c>
      <c r="J32" s="70" t="s">
        <v>14</v>
      </c>
      <c r="K32" s="70" t="s">
        <v>488</v>
      </c>
      <c r="L32" s="70" t="s">
        <v>422</v>
      </c>
      <c r="M32" s="71" t="s">
        <v>411</v>
      </c>
      <c r="N32" s="73" t="s">
        <v>411</v>
      </c>
      <c r="O32" s="73" t="s">
        <v>585</v>
      </c>
      <c r="P32" s="71" t="s">
        <v>483</v>
      </c>
      <c r="Q32" s="70" t="s">
        <v>528</v>
      </c>
      <c r="R32" s="70" t="s">
        <v>483</v>
      </c>
      <c r="S32" s="83" t="s">
        <v>1549</v>
      </c>
      <c r="T32" s="83" t="s">
        <v>1556</v>
      </c>
      <c r="U32" s="69" t="s">
        <v>14</v>
      </c>
      <c r="V32" s="70" t="s">
        <v>529</v>
      </c>
      <c r="W32" s="70" t="s">
        <v>445</v>
      </c>
      <c r="X32" s="74" t="str">
        <f>IF(W32='LISTA OPCIONES'!$M$4,"A",IF(W32='LISTA OPCIONES'!$M$5,"M",IF(W32='LISTA OPCIONES'!$M$6,"B",IF(W32='LISTA OPCIONES'!$M$7,"A"))))</f>
        <v>A</v>
      </c>
      <c r="Y32" s="69" t="s">
        <v>446</v>
      </c>
      <c r="Z32" s="74" t="str">
        <f>IF(Y32='LISTA OPCIONES'!$N$4,"A",IF(Y32='LISTA OPCIONES'!$N$5,"M",IF(Y32='LISTA OPCIONES'!$N$6,"B",IF(Y32='LISTA OPCIONES'!$N$7,"A"))))</f>
        <v>B</v>
      </c>
      <c r="AA32" s="69" t="s">
        <v>446</v>
      </c>
      <c r="AB32" s="74" t="str">
        <f>IF(AA32='LISTA OPCIONES'!$N$4,"A",IF(AA32='LISTA OPCIONES'!$N$5,"M",IF(AA32='LISTA OPCIONES'!$N$6,"B",IF(AA32='LISTA OPCIONES'!$N$7,"A"))))</f>
        <v>B</v>
      </c>
      <c r="AC32" s="75" t="str">
        <f t="shared" si="1"/>
        <v>MEDIA</v>
      </c>
    </row>
    <row r="33" spans="1:29" ht="15">
      <c r="A33" s="92">
        <f t="shared" si="2"/>
        <v>28</v>
      </c>
      <c r="B33" s="68">
        <v>44074</v>
      </c>
      <c r="C33" s="68" t="s">
        <v>535</v>
      </c>
      <c r="D33" s="69" t="s">
        <v>586</v>
      </c>
      <c r="E33" s="83" t="str">
        <f t="shared" si="0"/>
        <v>AI-GJ-Placa-3318</v>
      </c>
      <c r="F33" s="69" t="s">
        <v>1535</v>
      </c>
      <c r="G33" s="69" t="s">
        <v>20</v>
      </c>
      <c r="H33" s="70" t="s">
        <v>489</v>
      </c>
      <c r="I33" s="71" t="s">
        <v>36</v>
      </c>
      <c r="J33" s="70" t="s">
        <v>14</v>
      </c>
      <c r="K33" s="70" t="s">
        <v>486</v>
      </c>
      <c r="L33" s="70" t="s">
        <v>423</v>
      </c>
      <c r="M33" s="71" t="s">
        <v>411</v>
      </c>
      <c r="N33" s="73" t="s">
        <v>411</v>
      </c>
      <c r="O33" s="73" t="s">
        <v>587</v>
      </c>
      <c r="P33" s="71" t="s">
        <v>489</v>
      </c>
      <c r="Q33" s="70" t="s">
        <v>528</v>
      </c>
      <c r="R33" s="70" t="s">
        <v>489</v>
      </c>
      <c r="S33" s="83" t="s">
        <v>1549</v>
      </c>
      <c r="T33" s="83" t="s">
        <v>1556</v>
      </c>
      <c r="U33" s="69" t="s">
        <v>14</v>
      </c>
      <c r="V33" s="70" t="s">
        <v>529</v>
      </c>
      <c r="W33" s="70" t="s">
        <v>445</v>
      </c>
      <c r="X33" s="74" t="str">
        <f>IF(W33='LISTA OPCIONES'!$M$4,"A",IF(W33='LISTA OPCIONES'!$M$5,"M",IF(W33='LISTA OPCIONES'!$M$6,"B",IF(W33='LISTA OPCIONES'!$M$7,"A"))))</f>
        <v>A</v>
      </c>
      <c r="Y33" s="69" t="s">
        <v>446</v>
      </c>
      <c r="Z33" s="74" t="str">
        <f>IF(Y33='LISTA OPCIONES'!$N$4,"A",IF(Y33='LISTA OPCIONES'!$N$5,"M",IF(Y33='LISTA OPCIONES'!$N$6,"B",IF(Y33='LISTA OPCIONES'!$N$7,"A"))))</f>
        <v>B</v>
      </c>
      <c r="AA33" s="69" t="s">
        <v>446</v>
      </c>
      <c r="AB33" s="74" t="str">
        <f>IF(AA33='LISTA OPCIONES'!$N$4,"A",IF(AA33='LISTA OPCIONES'!$N$5,"M",IF(AA33='LISTA OPCIONES'!$N$6,"B",IF(AA33='LISTA OPCIONES'!$N$7,"A"))))</f>
        <v>B</v>
      </c>
      <c r="AC33" s="75" t="str">
        <f t="shared" si="1"/>
        <v>MEDIA</v>
      </c>
    </row>
    <row r="34" spans="1:29" ht="15">
      <c r="A34" s="92">
        <f t="shared" si="2"/>
        <v>29</v>
      </c>
      <c r="B34" s="68">
        <v>44074</v>
      </c>
      <c r="C34" s="68" t="s">
        <v>535</v>
      </c>
      <c r="D34" s="69" t="s">
        <v>588</v>
      </c>
      <c r="E34" s="83" t="str">
        <f t="shared" si="0"/>
        <v>AI-GJ-Placa-3517</v>
      </c>
      <c r="F34" s="69" t="s">
        <v>1154</v>
      </c>
      <c r="G34" s="69" t="s">
        <v>20</v>
      </c>
      <c r="H34" s="70" t="s">
        <v>489</v>
      </c>
      <c r="I34" s="71" t="s">
        <v>36</v>
      </c>
      <c r="J34" s="70" t="s">
        <v>14</v>
      </c>
      <c r="K34" s="70" t="s">
        <v>488</v>
      </c>
      <c r="L34" s="70" t="s">
        <v>422</v>
      </c>
      <c r="M34" s="71" t="s">
        <v>411</v>
      </c>
      <c r="N34" s="73" t="s">
        <v>411</v>
      </c>
      <c r="O34" s="73" t="s">
        <v>589</v>
      </c>
      <c r="P34" s="71" t="s">
        <v>489</v>
      </c>
      <c r="Q34" s="70" t="s">
        <v>528</v>
      </c>
      <c r="R34" s="70" t="s">
        <v>489</v>
      </c>
      <c r="S34" s="83" t="s">
        <v>1549</v>
      </c>
      <c r="T34" s="83" t="s">
        <v>1556</v>
      </c>
      <c r="U34" s="69" t="s">
        <v>14</v>
      </c>
      <c r="V34" s="70" t="s">
        <v>529</v>
      </c>
      <c r="W34" s="70" t="s">
        <v>445</v>
      </c>
      <c r="X34" s="74" t="str">
        <f>IF(W34='LISTA OPCIONES'!$M$4,"A",IF(W34='LISTA OPCIONES'!$M$5,"M",IF(W34='LISTA OPCIONES'!$M$6,"B",IF(W34='LISTA OPCIONES'!$M$7,"A"))))</f>
        <v>A</v>
      </c>
      <c r="Y34" s="69" t="s">
        <v>446</v>
      </c>
      <c r="Z34" s="74" t="str">
        <f>IF(Y34='LISTA OPCIONES'!$N$4,"A",IF(Y34='LISTA OPCIONES'!$N$5,"M",IF(Y34='LISTA OPCIONES'!$N$6,"B",IF(Y34='LISTA OPCIONES'!$N$7,"A"))))</f>
        <v>B</v>
      </c>
      <c r="AA34" s="69" t="s">
        <v>446</v>
      </c>
      <c r="AB34" s="74" t="str">
        <f>IF(AA34='LISTA OPCIONES'!$N$4,"A",IF(AA34='LISTA OPCIONES'!$N$5,"M",IF(AA34='LISTA OPCIONES'!$N$6,"B",IF(AA34='LISTA OPCIONES'!$N$7,"A"))))</f>
        <v>B</v>
      </c>
      <c r="AC34" s="75" t="str">
        <f t="shared" si="1"/>
        <v>MEDIA</v>
      </c>
    </row>
    <row r="35" spans="1:29" ht="15">
      <c r="A35" s="92">
        <f t="shared" si="2"/>
        <v>30</v>
      </c>
      <c r="B35" s="68">
        <v>44074</v>
      </c>
      <c r="C35" s="68" t="s">
        <v>535</v>
      </c>
      <c r="D35" s="69" t="s">
        <v>590</v>
      </c>
      <c r="E35" s="83" t="str">
        <f t="shared" si="0"/>
        <v>AI-GJ-Placa-3518</v>
      </c>
      <c r="F35" s="69" t="s">
        <v>1155</v>
      </c>
      <c r="G35" s="69" t="s">
        <v>20</v>
      </c>
      <c r="H35" s="70" t="s">
        <v>489</v>
      </c>
      <c r="I35" s="71" t="s">
        <v>36</v>
      </c>
      <c r="J35" s="70" t="s">
        <v>14</v>
      </c>
      <c r="K35" s="70" t="s">
        <v>488</v>
      </c>
      <c r="L35" s="70" t="s">
        <v>422</v>
      </c>
      <c r="M35" s="71" t="s">
        <v>411</v>
      </c>
      <c r="N35" s="73" t="s">
        <v>411</v>
      </c>
      <c r="O35" s="73" t="s">
        <v>589</v>
      </c>
      <c r="P35" s="71" t="s">
        <v>489</v>
      </c>
      <c r="Q35" s="70" t="s">
        <v>528</v>
      </c>
      <c r="R35" s="70" t="s">
        <v>489</v>
      </c>
      <c r="S35" s="83" t="s">
        <v>1549</v>
      </c>
      <c r="T35" s="83" t="s">
        <v>1556</v>
      </c>
      <c r="U35" s="69" t="s">
        <v>14</v>
      </c>
      <c r="V35" s="70" t="s">
        <v>529</v>
      </c>
      <c r="W35" s="70" t="s">
        <v>445</v>
      </c>
      <c r="X35" s="74" t="str">
        <f>IF(W35='LISTA OPCIONES'!$M$4,"A",IF(W35='LISTA OPCIONES'!$M$5,"M",IF(W35='LISTA OPCIONES'!$M$6,"B",IF(W35='LISTA OPCIONES'!$M$7,"A"))))</f>
        <v>A</v>
      </c>
      <c r="Y35" s="69" t="s">
        <v>446</v>
      </c>
      <c r="Z35" s="74" t="str">
        <f>IF(Y35='LISTA OPCIONES'!$N$4,"A",IF(Y35='LISTA OPCIONES'!$N$5,"M",IF(Y35='LISTA OPCIONES'!$N$6,"B",IF(Y35='LISTA OPCIONES'!$N$7,"A"))))</f>
        <v>B</v>
      </c>
      <c r="AA35" s="69" t="s">
        <v>446</v>
      </c>
      <c r="AB35" s="74" t="str">
        <f>IF(AA35='LISTA OPCIONES'!$N$4,"A",IF(AA35='LISTA OPCIONES'!$N$5,"M",IF(AA35='LISTA OPCIONES'!$N$6,"B",IF(AA35='LISTA OPCIONES'!$N$7,"A"))))</f>
        <v>B</v>
      </c>
      <c r="AC35" s="75" t="str">
        <f t="shared" si="1"/>
        <v>MEDIA</v>
      </c>
    </row>
    <row r="36" spans="1:29" ht="15">
      <c r="A36" s="92">
        <f t="shared" si="2"/>
        <v>31</v>
      </c>
      <c r="B36" s="68">
        <v>44074</v>
      </c>
      <c r="C36" s="68" t="s">
        <v>535</v>
      </c>
      <c r="D36" s="69" t="s">
        <v>591</v>
      </c>
      <c r="E36" s="83" t="str">
        <f t="shared" si="0"/>
        <v>AI-GJ-Placa-3522</v>
      </c>
      <c r="F36" s="69" t="s">
        <v>1156</v>
      </c>
      <c r="G36" s="69" t="s">
        <v>20</v>
      </c>
      <c r="H36" s="70" t="s">
        <v>489</v>
      </c>
      <c r="I36" s="71" t="s">
        <v>36</v>
      </c>
      <c r="J36" s="70" t="s">
        <v>14</v>
      </c>
      <c r="K36" s="70" t="s">
        <v>488</v>
      </c>
      <c r="L36" s="70" t="s">
        <v>422</v>
      </c>
      <c r="M36" s="71" t="s">
        <v>411</v>
      </c>
      <c r="N36" s="73" t="s">
        <v>411</v>
      </c>
      <c r="O36" s="73" t="s">
        <v>589</v>
      </c>
      <c r="P36" s="71" t="s">
        <v>489</v>
      </c>
      <c r="Q36" s="70" t="s">
        <v>528</v>
      </c>
      <c r="R36" s="70" t="s">
        <v>489</v>
      </c>
      <c r="S36" s="83" t="s">
        <v>1549</v>
      </c>
      <c r="T36" s="83" t="s">
        <v>1556</v>
      </c>
      <c r="U36" s="69" t="s">
        <v>14</v>
      </c>
      <c r="V36" s="70" t="s">
        <v>529</v>
      </c>
      <c r="W36" s="70" t="s">
        <v>445</v>
      </c>
      <c r="X36" s="74" t="str">
        <f>IF(W36='LISTA OPCIONES'!$M$4,"A",IF(W36='LISTA OPCIONES'!$M$5,"M",IF(W36='LISTA OPCIONES'!$M$6,"B",IF(W36='LISTA OPCIONES'!$M$7,"A"))))</f>
        <v>A</v>
      </c>
      <c r="Y36" s="69" t="s">
        <v>446</v>
      </c>
      <c r="Z36" s="74" t="str">
        <f>IF(Y36='LISTA OPCIONES'!$N$4,"A",IF(Y36='LISTA OPCIONES'!$N$5,"M",IF(Y36='LISTA OPCIONES'!$N$6,"B",IF(Y36='LISTA OPCIONES'!$N$7,"A"))))</f>
        <v>B</v>
      </c>
      <c r="AA36" s="69" t="s">
        <v>446</v>
      </c>
      <c r="AB36" s="74" t="str">
        <f>IF(AA36='LISTA OPCIONES'!$N$4,"A",IF(AA36='LISTA OPCIONES'!$N$5,"M",IF(AA36='LISTA OPCIONES'!$N$6,"B",IF(AA36='LISTA OPCIONES'!$N$7,"A"))))</f>
        <v>B</v>
      </c>
      <c r="AC36" s="75" t="str">
        <f t="shared" si="1"/>
        <v>MEDIA</v>
      </c>
    </row>
    <row r="37" spans="1:29" ht="15">
      <c r="A37" s="92">
        <f t="shared" si="2"/>
        <v>32</v>
      </c>
      <c r="B37" s="68">
        <v>44074</v>
      </c>
      <c r="C37" s="68" t="s">
        <v>536</v>
      </c>
      <c r="D37" s="69" t="s">
        <v>592</v>
      </c>
      <c r="E37" s="83" t="str">
        <f t="shared" si="0"/>
        <v>AI-RF-Placa-3523</v>
      </c>
      <c r="F37" s="69" t="s">
        <v>1157</v>
      </c>
      <c r="G37" s="69" t="s">
        <v>20</v>
      </c>
      <c r="H37" s="70" t="s">
        <v>487</v>
      </c>
      <c r="I37" s="71" t="s">
        <v>34</v>
      </c>
      <c r="J37" s="70" t="s">
        <v>14</v>
      </c>
      <c r="K37" s="70" t="s">
        <v>488</v>
      </c>
      <c r="L37" s="70" t="s">
        <v>422</v>
      </c>
      <c r="M37" s="71" t="s">
        <v>411</v>
      </c>
      <c r="N37" s="73" t="s">
        <v>411</v>
      </c>
      <c r="O37" s="73" t="s">
        <v>589</v>
      </c>
      <c r="P37" s="71" t="s">
        <v>487</v>
      </c>
      <c r="Q37" s="70" t="s">
        <v>528</v>
      </c>
      <c r="R37" s="70" t="s">
        <v>487</v>
      </c>
      <c r="S37" s="83" t="s">
        <v>1549</v>
      </c>
      <c r="T37" s="83" t="s">
        <v>1556</v>
      </c>
      <c r="U37" s="69" t="s">
        <v>14</v>
      </c>
      <c r="V37" s="70" t="s">
        <v>529</v>
      </c>
      <c r="W37" s="70" t="s">
        <v>445</v>
      </c>
      <c r="X37" s="74" t="str">
        <f>IF(W37='LISTA OPCIONES'!$M$4,"A",IF(W37='LISTA OPCIONES'!$M$5,"M",IF(W37='LISTA OPCIONES'!$M$6,"B",IF(W37='LISTA OPCIONES'!$M$7,"A"))))</f>
        <v>A</v>
      </c>
      <c r="Y37" s="69" t="s">
        <v>446</v>
      </c>
      <c r="Z37" s="74" t="str">
        <f>IF(Y37='LISTA OPCIONES'!$N$4,"A",IF(Y37='LISTA OPCIONES'!$N$5,"M",IF(Y37='LISTA OPCIONES'!$N$6,"B",IF(Y37='LISTA OPCIONES'!$N$7,"A"))))</f>
        <v>B</v>
      </c>
      <c r="AA37" s="69" t="s">
        <v>446</v>
      </c>
      <c r="AB37" s="74" t="str">
        <f>IF(AA37='LISTA OPCIONES'!$N$4,"A",IF(AA37='LISTA OPCIONES'!$N$5,"M",IF(AA37='LISTA OPCIONES'!$N$6,"B",IF(AA37='LISTA OPCIONES'!$N$7,"A"))))</f>
        <v>B</v>
      </c>
      <c r="AC37" s="75" t="str">
        <f t="shared" si="1"/>
        <v>MEDIA</v>
      </c>
    </row>
    <row r="38" spans="1:29" ht="15">
      <c r="A38" s="92">
        <f t="shared" si="2"/>
        <v>33</v>
      </c>
      <c r="B38" s="68">
        <v>44074</v>
      </c>
      <c r="C38" s="68" t="s">
        <v>536</v>
      </c>
      <c r="D38" s="69" t="s">
        <v>593</v>
      </c>
      <c r="E38" s="83" t="str">
        <f t="shared" si="0"/>
        <v>AI-RF-Placa-3536</v>
      </c>
      <c r="F38" s="69" t="s">
        <v>1158</v>
      </c>
      <c r="G38" s="69" t="s">
        <v>20</v>
      </c>
      <c r="H38" s="70" t="s">
        <v>487</v>
      </c>
      <c r="I38" s="71" t="s">
        <v>34</v>
      </c>
      <c r="J38" s="70" t="s">
        <v>14</v>
      </c>
      <c r="K38" s="70" t="s">
        <v>488</v>
      </c>
      <c r="L38" s="70" t="s">
        <v>422</v>
      </c>
      <c r="M38" s="71" t="s">
        <v>411</v>
      </c>
      <c r="N38" s="71" t="s">
        <v>411</v>
      </c>
      <c r="O38" s="73" t="s">
        <v>589</v>
      </c>
      <c r="P38" s="69" t="s">
        <v>487</v>
      </c>
      <c r="Q38" s="70" t="s">
        <v>528</v>
      </c>
      <c r="R38" s="69" t="s">
        <v>487</v>
      </c>
      <c r="S38" s="83" t="s">
        <v>1549</v>
      </c>
      <c r="T38" s="83" t="s">
        <v>1556</v>
      </c>
      <c r="U38" s="69" t="s">
        <v>14</v>
      </c>
      <c r="V38" s="70" t="s">
        <v>529</v>
      </c>
      <c r="W38" s="70" t="s">
        <v>445</v>
      </c>
      <c r="X38" s="74" t="str">
        <f>IF(W38='LISTA OPCIONES'!$M$4,"A",IF(W38='LISTA OPCIONES'!$M$5,"M",IF(W38='LISTA OPCIONES'!$M$6,"B",IF(W38='LISTA OPCIONES'!$M$7,"A"))))</f>
        <v>A</v>
      </c>
      <c r="Y38" s="69" t="s">
        <v>446</v>
      </c>
      <c r="Z38" s="74" t="str">
        <f>IF(Y38='LISTA OPCIONES'!$N$4,"A",IF(Y38='LISTA OPCIONES'!$N$5,"M",IF(Y38='LISTA OPCIONES'!$N$6,"B",IF(Y38='LISTA OPCIONES'!$N$7,"A"))))</f>
        <v>B</v>
      </c>
      <c r="AA38" s="69" t="s">
        <v>446</v>
      </c>
      <c r="AB38" s="74" t="str">
        <f>IF(AA38='LISTA OPCIONES'!$N$4,"A",IF(AA38='LISTA OPCIONES'!$N$5,"M",IF(AA38='LISTA OPCIONES'!$N$6,"B",IF(AA38='LISTA OPCIONES'!$N$7,"A"))))</f>
        <v>B</v>
      </c>
      <c r="AC38" s="75" t="str">
        <f t="shared" si="1"/>
        <v>MEDIA</v>
      </c>
    </row>
    <row r="39" spans="1:29" ht="15">
      <c r="A39" s="92">
        <f t="shared" si="2"/>
        <v>34</v>
      </c>
      <c r="B39" s="68">
        <v>44074</v>
      </c>
      <c r="C39" s="68" t="s">
        <v>538</v>
      </c>
      <c r="D39" s="69" t="s">
        <v>594</v>
      </c>
      <c r="E39" s="83" t="str">
        <f t="shared" si="0"/>
        <v>AI-PM-Placa-3576</v>
      </c>
      <c r="F39" s="69" t="s">
        <v>1159</v>
      </c>
      <c r="G39" s="69" t="s">
        <v>20</v>
      </c>
      <c r="H39" s="70" t="s">
        <v>490</v>
      </c>
      <c r="I39" s="71" t="s">
        <v>29</v>
      </c>
      <c r="J39" s="70" t="s">
        <v>14</v>
      </c>
      <c r="K39" s="70" t="s">
        <v>491</v>
      </c>
      <c r="L39" s="70" t="s">
        <v>595</v>
      </c>
      <c r="M39" s="71" t="s">
        <v>411</v>
      </c>
      <c r="N39" s="73" t="s">
        <v>411</v>
      </c>
      <c r="O39" s="73" t="s">
        <v>596</v>
      </c>
      <c r="P39" s="71" t="s">
        <v>456</v>
      </c>
      <c r="Q39" s="70" t="s">
        <v>528</v>
      </c>
      <c r="R39" s="70" t="s">
        <v>490</v>
      </c>
      <c r="S39" s="83" t="s">
        <v>1549</v>
      </c>
      <c r="T39" s="83" t="s">
        <v>1556</v>
      </c>
      <c r="U39" s="69" t="s">
        <v>14</v>
      </c>
      <c r="V39" s="70" t="s">
        <v>529</v>
      </c>
      <c r="W39" s="70" t="s">
        <v>445</v>
      </c>
      <c r="X39" s="74" t="str">
        <f>IF(W39='LISTA OPCIONES'!$M$4,"A",IF(W39='LISTA OPCIONES'!$M$5,"M",IF(W39='LISTA OPCIONES'!$M$6,"B",IF(W39='LISTA OPCIONES'!$M$7,"A"))))</f>
        <v>A</v>
      </c>
      <c r="Y39" s="69" t="s">
        <v>446</v>
      </c>
      <c r="Z39" s="74" t="str">
        <f>IF(Y39='LISTA OPCIONES'!$N$4,"A",IF(Y39='LISTA OPCIONES'!$N$5,"M",IF(Y39='LISTA OPCIONES'!$N$6,"B",IF(Y39='LISTA OPCIONES'!$N$7,"A"))))</f>
        <v>B</v>
      </c>
      <c r="AA39" s="69" t="s">
        <v>446</v>
      </c>
      <c r="AB39" s="74" t="str">
        <f>IF(AA39='LISTA OPCIONES'!$N$4,"A",IF(AA39='LISTA OPCIONES'!$N$5,"M",IF(AA39='LISTA OPCIONES'!$N$6,"B",IF(AA39='LISTA OPCIONES'!$N$7,"A"))))</f>
        <v>B</v>
      </c>
      <c r="AC39" s="75" t="str">
        <f t="shared" si="1"/>
        <v>MEDIA</v>
      </c>
    </row>
    <row r="40" spans="1:29" ht="15">
      <c r="A40" s="92">
        <f t="shared" si="2"/>
        <v>35</v>
      </c>
      <c r="B40" s="68">
        <v>44074</v>
      </c>
      <c r="C40" s="68" t="s">
        <v>536</v>
      </c>
      <c r="D40" s="69" t="s">
        <v>597</v>
      </c>
      <c r="E40" s="83" t="str">
        <f t="shared" si="0"/>
        <v>AI-RF-Placa-3863</v>
      </c>
      <c r="F40" s="69" t="s">
        <v>1160</v>
      </c>
      <c r="G40" s="69" t="s">
        <v>20</v>
      </c>
      <c r="H40" s="70" t="s">
        <v>487</v>
      </c>
      <c r="I40" s="71" t="s">
        <v>34</v>
      </c>
      <c r="J40" s="70" t="s">
        <v>14</v>
      </c>
      <c r="K40" s="70" t="s">
        <v>488</v>
      </c>
      <c r="L40" s="70" t="s">
        <v>422</v>
      </c>
      <c r="M40" s="71" t="s">
        <v>411</v>
      </c>
      <c r="N40" s="73" t="s">
        <v>411</v>
      </c>
      <c r="O40" s="73" t="s">
        <v>554</v>
      </c>
      <c r="P40" s="71" t="s">
        <v>487</v>
      </c>
      <c r="Q40" s="70" t="s">
        <v>528</v>
      </c>
      <c r="R40" s="70" t="s">
        <v>487</v>
      </c>
      <c r="S40" s="83" t="s">
        <v>1549</v>
      </c>
      <c r="T40" s="83" t="s">
        <v>1556</v>
      </c>
      <c r="U40" s="69" t="s">
        <v>14</v>
      </c>
      <c r="V40" s="70" t="s">
        <v>529</v>
      </c>
      <c r="W40" s="70" t="s">
        <v>445</v>
      </c>
      <c r="X40" s="74" t="str">
        <f>IF(W40='LISTA OPCIONES'!$M$4,"A",IF(W40='LISTA OPCIONES'!$M$5,"M",IF(W40='LISTA OPCIONES'!$M$6,"B",IF(W40='LISTA OPCIONES'!$M$7,"A"))))</f>
        <v>A</v>
      </c>
      <c r="Y40" s="69" t="s">
        <v>446</v>
      </c>
      <c r="Z40" s="74" t="str">
        <f>IF(Y40='LISTA OPCIONES'!$N$4,"A",IF(Y40='LISTA OPCIONES'!$N$5,"M",IF(Y40='LISTA OPCIONES'!$N$6,"B",IF(Y40='LISTA OPCIONES'!$N$7,"A"))))</f>
        <v>B</v>
      </c>
      <c r="AA40" s="69" t="s">
        <v>446</v>
      </c>
      <c r="AB40" s="74" t="str">
        <f>IF(AA40='LISTA OPCIONES'!$N$4,"A",IF(AA40='LISTA OPCIONES'!$N$5,"M",IF(AA40='LISTA OPCIONES'!$N$6,"B",IF(AA40='LISTA OPCIONES'!$N$7,"A"))))</f>
        <v>B</v>
      </c>
      <c r="AC40" s="75" t="str">
        <f t="shared" si="1"/>
        <v>MEDIA</v>
      </c>
    </row>
    <row r="41" spans="1:29" ht="15">
      <c r="A41" s="92">
        <f t="shared" si="2"/>
        <v>36</v>
      </c>
      <c r="B41" s="68">
        <v>44074</v>
      </c>
      <c r="C41" s="68" t="s">
        <v>536</v>
      </c>
      <c r="D41" s="69" t="s">
        <v>598</v>
      </c>
      <c r="E41" s="83" t="str">
        <f t="shared" si="0"/>
        <v>AI-RF-Placa-3874</v>
      </c>
      <c r="F41" s="69" t="s">
        <v>1161</v>
      </c>
      <c r="G41" s="69" t="s">
        <v>20</v>
      </c>
      <c r="H41" s="70" t="s">
        <v>487</v>
      </c>
      <c r="I41" s="71" t="s">
        <v>34</v>
      </c>
      <c r="J41" s="70" t="s">
        <v>14</v>
      </c>
      <c r="K41" s="70" t="s">
        <v>488</v>
      </c>
      <c r="L41" s="70" t="s">
        <v>422</v>
      </c>
      <c r="M41" s="71" t="s">
        <v>411</v>
      </c>
      <c r="N41" s="73" t="s">
        <v>411</v>
      </c>
      <c r="O41" s="73" t="s">
        <v>554</v>
      </c>
      <c r="P41" s="71" t="s">
        <v>487</v>
      </c>
      <c r="Q41" s="70" t="s">
        <v>528</v>
      </c>
      <c r="R41" s="70" t="s">
        <v>487</v>
      </c>
      <c r="S41" s="83" t="s">
        <v>1549</v>
      </c>
      <c r="T41" s="83" t="s">
        <v>1556</v>
      </c>
      <c r="U41" s="69" t="s">
        <v>14</v>
      </c>
      <c r="V41" s="70" t="s">
        <v>529</v>
      </c>
      <c r="W41" s="70" t="s">
        <v>445</v>
      </c>
      <c r="X41" s="74" t="str">
        <f>IF(W41='LISTA OPCIONES'!$M$4,"A",IF(W41='LISTA OPCIONES'!$M$5,"M",IF(W41='LISTA OPCIONES'!$M$6,"B",IF(W41='LISTA OPCIONES'!$M$7,"A"))))</f>
        <v>A</v>
      </c>
      <c r="Y41" s="69" t="s">
        <v>446</v>
      </c>
      <c r="Z41" s="74" t="str">
        <f>IF(Y41='LISTA OPCIONES'!$N$4,"A",IF(Y41='LISTA OPCIONES'!$N$5,"M",IF(Y41='LISTA OPCIONES'!$N$6,"B",IF(Y41='LISTA OPCIONES'!$N$7,"A"))))</f>
        <v>B</v>
      </c>
      <c r="AA41" s="69" t="s">
        <v>446</v>
      </c>
      <c r="AB41" s="74" t="str">
        <f>IF(AA41='LISTA OPCIONES'!$N$4,"A",IF(AA41='LISTA OPCIONES'!$N$5,"M",IF(AA41='LISTA OPCIONES'!$N$6,"B",IF(AA41='LISTA OPCIONES'!$N$7,"A"))))</f>
        <v>B</v>
      </c>
      <c r="AC41" s="75" t="str">
        <f t="shared" si="1"/>
        <v>MEDIA</v>
      </c>
    </row>
    <row r="42" spans="1:29" ht="15">
      <c r="A42" s="92">
        <f t="shared" si="2"/>
        <v>37</v>
      </c>
      <c r="B42" s="68">
        <v>44074</v>
      </c>
      <c r="C42" s="68" t="s">
        <v>536</v>
      </c>
      <c r="D42" s="69" t="s">
        <v>599</v>
      </c>
      <c r="E42" s="83" t="str">
        <f t="shared" si="0"/>
        <v>AI-RF-Placa-3889</v>
      </c>
      <c r="F42" s="69" t="s">
        <v>1162</v>
      </c>
      <c r="G42" s="69" t="s">
        <v>20</v>
      </c>
      <c r="H42" s="70" t="s">
        <v>487</v>
      </c>
      <c r="I42" s="71" t="s">
        <v>34</v>
      </c>
      <c r="J42" s="70" t="s">
        <v>14</v>
      </c>
      <c r="K42" s="70" t="s">
        <v>488</v>
      </c>
      <c r="L42" s="70" t="s">
        <v>422</v>
      </c>
      <c r="M42" s="71" t="s">
        <v>411</v>
      </c>
      <c r="N42" s="73" t="s">
        <v>411</v>
      </c>
      <c r="O42" s="73" t="s">
        <v>554</v>
      </c>
      <c r="P42" s="71" t="s">
        <v>487</v>
      </c>
      <c r="Q42" s="70" t="s">
        <v>528</v>
      </c>
      <c r="R42" s="70" t="s">
        <v>487</v>
      </c>
      <c r="S42" s="83" t="s">
        <v>1549</v>
      </c>
      <c r="T42" s="83" t="s">
        <v>1556</v>
      </c>
      <c r="U42" s="69" t="s">
        <v>14</v>
      </c>
      <c r="V42" s="70" t="s">
        <v>529</v>
      </c>
      <c r="W42" s="70" t="s">
        <v>445</v>
      </c>
      <c r="X42" s="74" t="str">
        <f>IF(W42='LISTA OPCIONES'!$M$4,"A",IF(W42='LISTA OPCIONES'!$M$5,"M",IF(W42='LISTA OPCIONES'!$M$6,"B",IF(W42='LISTA OPCIONES'!$M$7,"A"))))</f>
        <v>A</v>
      </c>
      <c r="Y42" s="69" t="s">
        <v>446</v>
      </c>
      <c r="Z42" s="74" t="str">
        <f>IF(Y42='LISTA OPCIONES'!$N$4,"A",IF(Y42='LISTA OPCIONES'!$N$5,"M",IF(Y42='LISTA OPCIONES'!$N$6,"B",IF(Y42='LISTA OPCIONES'!$N$7,"A"))))</f>
        <v>B</v>
      </c>
      <c r="AA42" s="69" t="s">
        <v>446</v>
      </c>
      <c r="AB42" s="74" t="str">
        <f>IF(AA42='LISTA OPCIONES'!$N$4,"A",IF(AA42='LISTA OPCIONES'!$N$5,"M",IF(AA42='LISTA OPCIONES'!$N$6,"B",IF(AA42='LISTA OPCIONES'!$N$7,"A"))))</f>
        <v>B</v>
      </c>
      <c r="AC42" s="75" t="str">
        <f t="shared" si="1"/>
        <v>MEDIA</v>
      </c>
    </row>
    <row r="43" spans="1:29" ht="15">
      <c r="A43" s="92">
        <f t="shared" si="2"/>
        <v>38</v>
      </c>
      <c r="B43" s="68">
        <v>44074</v>
      </c>
      <c r="C43" s="68" t="s">
        <v>535</v>
      </c>
      <c r="D43" s="69" t="s">
        <v>600</v>
      </c>
      <c r="E43" s="83" t="str">
        <f t="shared" si="0"/>
        <v>AI-GJ-Placa-3891</v>
      </c>
      <c r="F43" s="69" t="s">
        <v>1163</v>
      </c>
      <c r="G43" s="69" t="s">
        <v>20</v>
      </c>
      <c r="H43" s="70" t="s">
        <v>489</v>
      </c>
      <c r="I43" s="71" t="s">
        <v>36</v>
      </c>
      <c r="J43" s="70" t="s">
        <v>14</v>
      </c>
      <c r="K43" s="70" t="s">
        <v>488</v>
      </c>
      <c r="L43" s="70" t="s">
        <v>422</v>
      </c>
      <c r="M43" s="71" t="s">
        <v>411</v>
      </c>
      <c r="N43" s="73" t="s">
        <v>411</v>
      </c>
      <c r="O43" s="73" t="s">
        <v>554</v>
      </c>
      <c r="P43" s="71" t="s">
        <v>489</v>
      </c>
      <c r="Q43" s="70" t="s">
        <v>528</v>
      </c>
      <c r="R43" s="70" t="s">
        <v>489</v>
      </c>
      <c r="S43" s="83" t="s">
        <v>1549</v>
      </c>
      <c r="T43" s="83" t="s">
        <v>1556</v>
      </c>
      <c r="U43" s="69" t="s">
        <v>14</v>
      </c>
      <c r="V43" s="70" t="s">
        <v>529</v>
      </c>
      <c r="W43" s="70" t="s">
        <v>445</v>
      </c>
      <c r="X43" s="74" t="str">
        <f>IF(W43='LISTA OPCIONES'!$M$4,"A",IF(W43='LISTA OPCIONES'!$M$5,"M",IF(W43='LISTA OPCIONES'!$M$6,"B",IF(W43='LISTA OPCIONES'!$M$7,"A"))))</f>
        <v>A</v>
      </c>
      <c r="Y43" s="69" t="s">
        <v>446</v>
      </c>
      <c r="Z43" s="74" t="str">
        <f>IF(Y43='LISTA OPCIONES'!$N$4,"A",IF(Y43='LISTA OPCIONES'!$N$5,"M",IF(Y43='LISTA OPCIONES'!$N$6,"B",IF(Y43='LISTA OPCIONES'!$N$7,"A"))))</f>
        <v>B</v>
      </c>
      <c r="AA43" s="69" t="s">
        <v>446</v>
      </c>
      <c r="AB43" s="74" t="str">
        <f>IF(AA43='LISTA OPCIONES'!$N$4,"A",IF(AA43='LISTA OPCIONES'!$N$5,"M",IF(AA43='LISTA OPCIONES'!$N$6,"B",IF(AA43='LISTA OPCIONES'!$N$7,"A"))))</f>
        <v>B</v>
      </c>
      <c r="AC43" s="75" t="str">
        <f t="shared" si="1"/>
        <v>MEDIA</v>
      </c>
    </row>
    <row r="44" spans="1:29" ht="15">
      <c r="A44" s="92">
        <f t="shared" si="2"/>
        <v>39</v>
      </c>
      <c r="B44" s="68">
        <v>44074</v>
      </c>
      <c r="C44" s="68" t="s">
        <v>535</v>
      </c>
      <c r="D44" s="69" t="s">
        <v>601</v>
      </c>
      <c r="E44" s="83" t="str">
        <f t="shared" si="0"/>
        <v>AI-GJ-Placa-3893</v>
      </c>
      <c r="F44" s="69" t="s">
        <v>1164</v>
      </c>
      <c r="G44" s="69" t="s">
        <v>20</v>
      </c>
      <c r="H44" s="70" t="s">
        <v>489</v>
      </c>
      <c r="I44" s="71" t="s">
        <v>36</v>
      </c>
      <c r="J44" s="70" t="s">
        <v>14</v>
      </c>
      <c r="K44" s="70" t="s">
        <v>488</v>
      </c>
      <c r="L44" s="70" t="s">
        <v>422</v>
      </c>
      <c r="M44" s="71" t="s">
        <v>411</v>
      </c>
      <c r="N44" s="73" t="s">
        <v>411</v>
      </c>
      <c r="O44" s="73" t="s">
        <v>554</v>
      </c>
      <c r="P44" s="71" t="s">
        <v>489</v>
      </c>
      <c r="Q44" s="70" t="s">
        <v>528</v>
      </c>
      <c r="R44" s="70" t="s">
        <v>489</v>
      </c>
      <c r="S44" s="83" t="s">
        <v>1549</v>
      </c>
      <c r="T44" s="83" t="s">
        <v>1556</v>
      </c>
      <c r="U44" s="69" t="s">
        <v>14</v>
      </c>
      <c r="V44" s="70" t="s">
        <v>529</v>
      </c>
      <c r="W44" s="70" t="s">
        <v>445</v>
      </c>
      <c r="X44" s="74" t="str">
        <f>IF(W44='LISTA OPCIONES'!$M$4,"A",IF(W44='LISTA OPCIONES'!$M$5,"M",IF(W44='LISTA OPCIONES'!$M$6,"B",IF(W44='LISTA OPCIONES'!$M$7,"A"))))</f>
        <v>A</v>
      </c>
      <c r="Y44" s="69" t="s">
        <v>446</v>
      </c>
      <c r="Z44" s="74" t="str">
        <f>IF(Y44='LISTA OPCIONES'!$N$4,"A",IF(Y44='LISTA OPCIONES'!$N$5,"M",IF(Y44='LISTA OPCIONES'!$N$6,"B",IF(Y44='LISTA OPCIONES'!$N$7,"A"))))</f>
        <v>B</v>
      </c>
      <c r="AA44" s="69" t="s">
        <v>446</v>
      </c>
      <c r="AB44" s="74" t="str">
        <f>IF(AA44='LISTA OPCIONES'!$N$4,"A",IF(AA44='LISTA OPCIONES'!$N$5,"M",IF(AA44='LISTA OPCIONES'!$N$6,"B",IF(AA44='LISTA OPCIONES'!$N$7,"A"))))</f>
        <v>B</v>
      </c>
      <c r="AC44" s="75" t="str">
        <f t="shared" si="1"/>
        <v>MEDIA</v>
      </c>
    </row>
    <row r="45" spans="1:29" ht="15">
      <c r="A45" s="92">
        <f t="shared" si="2"/>
        <v>40</v>
      </c>
      <c r="B45" s="68">
        <v>44074</v>
      </c>
      <c r="C45" s="68" t="s">
        <v>536</v>
      </c>
      <c r="D45" s="69" t="s">
        <v>602</v>
      </c>
      <c r="E45" s="83" t="str">
        <f t="shared" si="0"/>
        <v>AI-RF-Placa-3896</v>
      </c>
      <c r="F45" s="69" t="s">
        <v>1165</v>
      </c>
      <c r="G45" s="69" t="s">
        <v>20</v>
      </c>
      <c r="H45" s="70" t="s">
        <v>487</v>
      </c>
      <c r="I45" s="71" t="s">
        <v>34</v>
      </c>
      <c r="J45" s="70" t="s">
        <v>14</v>
      </c>
      <c r="K45" s="70" t="s">
        <v>488</v>
      </c>
      <c r="L45" s="70" t="s">
        <v>422</v>
      </c>
      <c r="M45" s="71" t="s">
        <v>411</v>
      </c>
      <c r="N45" s="73" t="s">
        <v>411</v>
      </c>
      <c r="O45" s="73" t="s">
        <v>603</v>
      </c>
      <c r="P45" s="71" t="s">
        <v>494</v>
      </c>
      <c r="Q45" s="70" t="s">
        <v>528</v>
      </c>
      <c r="R45" s="70" t="s">
        <v>494</v>
      </c>
      <c r="S45" s="83" t="s">
        <v>1549</v>
      </c>
      <c r="T45" s="83" t="s">
        <v>1556</v>
      </c>
      <c r="U45" s="69" t="s">
        <v>14</v>
      </c>
      <c r="V45" s="70" t="s">
        <v>529</v>
      </c>
      <c r="W45" s="70" t="s">
        <v>445</v>
      </c>
      <c r="X45" s="74" t="str">
        <f>IF(W45='LISTA OPCIONES'!$M$4,"A",IF(W45='LISTA OPCIONES'!$M$5,"M",IF(W45='LISTA OPCIONES'!$M$6,"B",IF(W45='LISTA OPCIONES'!$M$7,"A"))))</f>
        <v>A</v>
      </c>
      <c r="Y45" s="69" t="s">
        <v>446</v>
      </c>
      <c r="Z45" s="74" t="str">
        <f>IF(Y45='LISTA OPCIONES'!$N$4,"A",IF(Y45='LISTA OPCIONES'!$N$5,"M",IF(Y45='LISTA OPCIONES'!$N$6,"B",IF(Y45='LISTA OPCIONES'!$N$7,"A"))))</f>
        <v>B</v>
      </c>
      <c r="AA45" s="69" t="s">
        <v>446</v>
      </c>
      <c r="AB45" s="74" t="str">
        <f>IF(AA45='LISTA OPCIONES'!$N$4,"A",IF(AA45='LISTA OPCIONES'!$N$5,"M",IF(AA45='LISTA OPCIONES'!$N$6,"B",IF(AA45='LISTA OPCIONES'!$N$7,"A"))))</f>
        <v>B</v>
      </c>
      <c r="AC45" s="75" t="str">
        <f t="shared" si="1"/>
        <v>MEDIA</v>
      </c>
    </row>
    <row r="46" spans="1:29" ht="18.75" customHeight="1">
      <c r="A46" s="92">
        <f t="shared" si="2"/>
        <v>41</v>
      </c>
      <c r="B46" s="68">
        <v>44074</v>
      </c>
      <c r="C46" s="68" t="s">
        <v>536</v>
      </c>
      <c r="D46" s="69" t="s">
        <v>604</v>
      </c>
      <c r="E46" s="83" t="str">
        <f t="shared" si="0"/>
        <v>AI-RF-Placa-4052</v>
      </c>
      <c r="F46" s="69" t="s">
        <v>1166</v>
      </c>
      <c r="G46" s="69" t="s">
        <v>20</v>
      </c>
      <c r="H46" s="70" t="s">
        <v>487</v>
      </c>
      <c r="I46" s="71" t="s">
        <v>34</v>
      </c>
      <c r="J46" s="70" t="s">
        <v>14</v>
      </c>
      <c r="K46" s="70" t="s">
        <v>486</v>
      </c>
      <c r="L46" s="70" t="s">
        <v>423</v>
      </c>
      <c r="M46" s="71" t="s">
        <v>411</v>
      </c>
      <c r="N46" s="73" t="s">
        <v>411</v>
      </c>
      <c r="O46" s="96" t="s">
        <v>605</v>
      </c>
      <c r="P46" s="71" t="s">
        <v>494</v>
      </c>
      <c r="Q46" s="70" t="s">
        <v>528</v>
      </c>
      <c r="R46" s="70" t="s">
        <v>494</v>
      </c>
      <c r="S46" s="83" t="s">
        <v>1549</v>
      </c>
      <c r="T46" s="83" t="s">
        <v>1556</v>
      </c>
      <c r="U46" s="69" t="s">
        <v>14</v>
      </c>
      <c r="V46" s="70" t="s">
        <v>529</v>
      </c>
      <c r="W46" s="70" t="s">
        <v>445</v>
      </c>
      <c r="X46" s="74" t="str">
        <f>IF(W46='LISTA OPCIONES'!$M$4,"A",IF(W46='LISTA OPCIONES'!$M$5,"M",IF(W46='LISTA OPCIONES'!$M$6,"B",IF(W46='LISTA OPCIONES'!$M$7,"A"))))</f>
        <v>A</v>
      </c>
      <c r="Y46" s="69" t="s">
        <v>446</v>
      </c>
      <c r="Z46" s="74" t="str">
        <f>IF(Y46='LISTA OPCIONES'!$N$4,"A",IF(Y46='LISTA OPCIONES'!$N$5,"M",IF(Y46='LISTA OPCIONES'!$N$6,"B",IF(Y46='LISTA OPCIONES'!$N$7,"A"))))</f>
        <v>B</v>
      </c>
      <c r="AA46" s="69" t="s">
        <v>446</v>
      </c>
      <c r="AB46" s="74" t="str">
        <f>IF(AA46='LISTA OPCIONES'!$N$4,"A",IF(AA46='LISTA OPCIONES'!$N$5,"M",IF(AA46='LISTA OPCIONES'!$N$6,"B",IF(AA46='LISTA OPCIONES'!$N$7,"A"))))</f>
        <v>B</v>
      </c>
      <c r="AC46" s="75" t="str">
        <f t="shared" si="1"/>
        <v>MEDIA</v>
      </c>
    </row>
    <row r="47" spans="1:29" ht="18.75" customHeight="1">
      <c r="A47" s="92">
        <f t="shared" si="2"/>
        <v>42</v>
      </c>
      <c r="B47" s="68">
        <v>44074</v>
      </c>
      <c r="C47" s="82" t="s">
        <v>531</v>
      </c>
      <c r="D47" s="69" t="s">
        <v>606</v>
      </c>
      <c r="E47" s="83" t="str">
        <f t="shared" si="0"/>
        <v>AI-GG-Placa-4053</v>
      </c>
      <c r="F47" s="69" t="s">
        <v>1167</v>
      </c>
      <c r="G47" s="69" t="s">
        <v>20</v>
      </c>
      <c r="H47" s="70" t="s">
        <v>496</v>
      </c>
      <c r="I47" s="73" t="s">
        <v>28</v>
      </c>
      <c r="J47" s="70" t="s">
        <v>14</v>
      </c>
      <c r="K47" s="70" t="s">
        <v>486</v>
      </c>
      <c r="L47" s="70" t="s">
        <v>423</v>
      </c>
      <c r="M47" s="71" t="s">
        <v>411</v>
      </c>
      <c r="N47" s="73" t="s">
        <v>411</v>
      </c>
      <c r="O47" s="96" t="s">
        <v>607</v>
      </c>
      <c r="P47" s="71" t="s">
        <v>494</v>
      </c>
      <c r="Q47" s="70" t="s">
        <v>528</v>
      </c>
      <c r="R47" s="70" t="s">
        <v>496</v>
      </c>
      <c r="S47" s="83" t="s">
        <v>1549</v>
      </c>
      <c r="T47" s="83" t="s">
        <v>1556</v>
      </c>
      <c r="U47" s="69" t="s">
        <v>14</v>
      </c>
      <c r="V47" s="70" t="s">
        <v>529</v>
      </c>
      <c r="W47" s="70" t="s">
        <v>445</v>
      </c>
      <c r="X47" s="74" t="str">
        <f>IF(W47='LISTA OPCIONES'!$M$4,"A",IF(W47='LISTA OPCIONES'!$M$5,"M",IF(W47='LISTA OPCIONES'!$M$6,"B",IF(W47='LISTA OPCIONES'!$M$7,"A"))))</f>
        <v>A</v>
      </c>
      <c r="Y47" s="69" t="s">
        <v>446</v>
      </c>
      <c r="Z47" s="74" t="str">
        <f>IF(Y47='LISTA OPCIONES'!$N$4,"A",IF(Y47='LISTA OPCIONES'!$N$5,"M",IF(Y47='LISTA OPCIONES'!$N$6,"B",IF(Y47='LISTA OPCIONES'!$N$7,"A"))))</f>
        <v>B</v>
      </c>
      <c r="AA47" s="69" t="s">
        <v>446</v>
      </c>
      <c r="AB47" s="74" t="str">
        <f>IF(AA47='LISTA OPCIONES'!$N$4,"A",IF(AA47='LISTA OPCIONES'!$N$5,"M",IF(AA47='LISTA OPCIONES'!$N$6,"B",IF(AA47='LISTA OPCIONES'!$N$7,"A"))))</f>
        <v>B</v>
      </c>
      <c r="AC47" s="75" t="str">
        <f t="shared" si="1"/>
        <v>MEDIA</v>
      </c>
    </row>
    <row r="48" spans="1:29" ht="18.75" customHeight="1">
      <c r="A48" s="92">
        <f t="shared" si="2"/>
        <v>43</v>
      </c>
      <c r="B48" s="68">
        <v>44074</v>
      </c>
      <c r="C48" s="68" t="s">
        <v>536</v>
      </c>
      <c r="D48" s="69" t="s">
        <v>608</v>
      </c>
      <c r="E48" s="83" t="str">
        <f t="shared" si="0"/>
        <v>AI-RF-Placa-4059</v>
      </c>
      <c r="F48" s="69" t="s">
        <v>1168</v>
      </c>
      <c r="G48" s="69" t="s">
        <v>20</v>
      </c>
      <c r="H48" s="70" t="s">
        <v>487</v>
      </c>
      <c r="I48" s="71" t="s">
        <v>34</v>
      </c>
      <c r="J48" s="70" t="s">
        <v>14</v>
      </c>
      <c r="K48" s="70" t="s">
        <v>486</v>
      </c>
      <c r="L48" s="70" t="s">
        <v>423</v>
      </c>
      <c r="M48" s="71" t="s">
        <v>411</v>
      </c>
      <c r="N48" s="73" t="s">
        <v>411</v>
      </c>
      <c r="O48" s="96" t="s">
        <v>609</v>
      </c>
      <c r="P48" s="71" t="s">
        <v>494</v>
      </c>
      <c r="Q48" s="70" t="s">
        <v>528</v>
      </c>
      <c r="R48" s="70" t="s">
        <v>494</v>
      </c>
      <c r="S48" s="83" t="s">
        <v>1549</v>
      </c>
      <c r="T48" s="83" t="s">
        <v>1556</v>
      </c>
      <c r="U48" s="69" t="s">
        <v>14</v>
      </c>
      <c r="V48" s="70" t="s">
        <v>529</v>
      </c>
      <c r="W48" s="70" t="s">
        <v>445</v>
      </c>
      <c r="X48" s="74" t="str">
        <f>IF(W48='LISTA OPCIONES'!$M$4,"A",IF(W48='LISTA OPCIONES'!$M$5,"M",IF(W48='LISTA OPCIONES'!$M$6,"B",IF(W48='LISTA OPCIONES'!$M$7,"A"))))</f>
        <v>A</v>
      </c>
      <c r="Y48" s="69" t="s">
        <v>446</v>
      </c>
      <c r="Z48" s="74" t="str">
        <f>IF(Y48='LISTA OPCIONES'!$N$4,"A",IF(Y48='LISTA OPCIONES'!$N$5,"M",IF(Y48='LISTA OPCIONES'!$N$6,"B",IF(Y48='LISTA OPCIONES'!$N$7,"A"))))</f>
        <v>B</v>
      </c>
      <c r="AA48" s="69" t="s">
        <v>446</v>
      </c>
      <c r="AB48" s="74" t="str">
        <f>IF(AA48='LISTA OPCIONES'!$N$4,"A",IF(AA48='LISTA OPCIONES'!$N$5,"M",IF(AA48='LISTA OPCIONES'!$N$6,"B",IF(AA48='LISTA OPCIONES'!$N$7,"A"))))</f>
        <v>B</v>
      </c>
      <c r="AC48" s="75" t="str">
        <f t="shared" si="1"/>
        <v>MEDIA</v>
      </c>
    </row>
    <row r="49" spans="1:29" ht="18.75" customHeight="1">
      <c r="A49" s="92">
        <f t="shared" si="2"/>
        <v>44</v>
      </c>
      <c r="B49" s="68">
        <v>44074</v>
      </c>
      <c r="C49" s="68" t="s">
        <v>535</v>
      </c>
      <c r="D49" s="69" t="s">
        <v>610</v>
      </c>
      <c r="E49" s="83" t="str">
        <f t="shared" si="0"/>
        <v>AI-GJ-Placa-4062</v>
      </c>
      <c r="F49" s="69" t="s">
        <v>1169</v>
      </c>
      <c r="G49" s="69" t="s">
        <v>20</v>
      </c>
      <c r="H49" s="70" t="s">
        <v>489</v>
      </c>
      <c r="I49" s="71" t="s">
        <v>36</v>
      </c>
      <c r="J49" s="70" t="s">
        <v>14</v>
      </c>
      <c r="K49" s="70" t="s">
        <v>486</v>
      </c>
      <c r="L49" s="70" t="s">
        <v>423</v>
      </c>
      <c r="M49" s="71" t="s">
        <v>411</v>
      </c>
      <c r="N49" s="73" t="s">
        <v>411</v>
      </c>
      <c r="O49" s="96" t="s">
        <v>611</v>
      </c>
      <c r="P49" s="71" t="s">
        <v>489</v>
      </c>
      <c r="Q49" s="70" t="s">
        <v>528</v>
      </c>
      <c r="R49" s="70" t="s">
        <v>489</v>
      </c>
      <c r="S49" s="83" t="s">
        <v>1549</v>
      </c>
      <c r="T49" s="83" t="s">
        <v>1556</v>
      </c>
      <c r="U49" s="69" t="s">
        <v>14</v>
      </c>
      <c r="V49" s="70" t="s">
        <v>529</v>
      </c>
      <c r="W49" s="70" t="s">
        <v>445</v>
      </c>
      <c r="X49" s="74" t="str">
        <f>IF(W49='LISTA OPCIONES'!$M$4,"A",IF(W49='LISTA OPCIONES'!$M$5,"M",IF(W49='LISTA OPCIONES'!$M$6,"B",IF(W49='LISTA OPCIONES'!$M$7,"A"))))</f>
        <v>A</v>
      </c>
      <c r="Y49" s="69" t="s">
        <v>446</v>
      </c>
      <c r="Z49" s="74" t="str">
        <f>IF(Y49='LISTA OPCIONES'!$N$4,"A",IF(Y49='LISTA OPCIONES'!$N$5,"M",IF(Y49='LISTA OPCIONES'!$N$6,"B",IF(Y49='LISTA OPCIONES'!$N$7,"A"))))</f>
        <v>B</v>
      </c>
      <c r="AA49" s="69" t="s">
        <v>446</v>
      </c>
      <c r="AB49" s="74" t="str">
        <f>IF(AA49='LISTA OPCIONES'!$N$4,"A",IF(AA49='LISTA OPCIONES'!$N$5,"M",IF(AA49='LISTA OPCIONES'!$N$6,"B",IF(AA49='LISTA OPCIONES'!$N$7,"A"))))</f>
        <v>B</v>
      </c>
      <c r="AC49" s="75" t="str">
        <f t="shared" si="1"/>
        <v>MEDIA</v>
      </c>
    </row>
    <row r="50" spans="1:29" ht="18.75" customHeight="1">
      <c r="A50" s="92">
        <f t="shared" si="2"/>
        <v>45</v>
      </c>
      <c r="B50" s="68">
        <v>44074</v>
      </c>
      <c r="C50" s="68" t="s">
        <v>537</v>
      </c>
      <c r="D50" s="69" t="s">
        <v>612</v>
      </c>
      <c r="E50" s="83" t="str">
        <f t="shared" si="0"/>
        <v>AI-GR-Placa-4063</v>
      </c>
      <c r="F50" s="69" t="s">
        <v>1170</v>
      </c>
      <c r="G50" s="69" t="s">
        <v>20</v>
      </c>
      <c r="H50" s="70" t="s">
        <v>483</v>
      </c>
      <c r="I50" s="71" t="s">
        <v>32</v>
      </c>
      <c r="J50" s="70" t="s">
        <v>14</v>
      </c>
      <c r="K50" s="70" t="s">
        <v>486</v>
      </c>
      <c r="L50" s="70" t="s">
        <v>423</v>
      </c>
      <c r="M50" s="71" t="s">
        <v>411</v>
      </c>
      <c r="N50" s="73" t="s">
        <v>411</v>
      </c>
      <c r="O50" s="96" t="s">
        <v>613</v>
      </c>
      <c r="P50" s="71" t="s">
        <v>483</v>
      </c>
      <c r="Q50" s="70" t="s">
        <v>528</v>
      </c>
      <c r="R50" s="70" t="s">
        <v>483</v>
      </c>
      <c r="S50" s="83" t="s">
        <v>1549</v>
      </c>
      <c r="T50" s="83" t="s">
        <v>1556</v>
      </c>
      <c r="U50" s="69" t="s">
        <v>14</v>
      </c>
      <c r="V50" s="70" t="s">
        <v>529</v>
      </c>
      <c r="W50" s="70" t="s">
        <v>445</v>
      </c>
      <c r="X50" s="74" t="str">
        <f>IF(W50='LISTA OPCIONES'!$M$4,"A",IF(W50='LISTA OPCIONES'!$M$5,"M",IF(W50='LISTA OPCIONES'!$M$6,"B",IF(W50='LISTA OPCIONES'!$M$7,"A"))))</f>
        <v>A</v>
      </c>
      <c r="Y50" s="69" t="s">
        <v>446</v>
      </c>
      <c r="Z50" s="74" t="str">
        <f>IF(Y50='LISTA OPCIONES'!$N$4,"A",IF(Y50='LISTA OPCIONES'!$N$5,"M",IF(Y50='LISTA OPCIONES'!$N$6,"B",IF(Y50='LISTA OPCIONES'!$N$7,"A"))))</f>
        <v>B</v>
      </c>
      <c r="AA50" s="69" t="s">
        <v>446</v>
      </c>
      <c r="AB50" s="74" t="str">
        <f>IF(AA50='LISTA OPCIONES'!$N$4,"A",IF(AA50='LISTA OPCIONES'!$N$5,"M",IF(AA50='LISTA OPCIONES'!$N$6,"B",IF(AA50='LISTA OPCIONES'!$N$7,"A"))))</f>
        <v>B</v>
      </c>
      <c r="AC50" s="75" t="str">
        <f t="shared" si="1"/>
        <v>MEDIA</v>
      </c>
    </row>
    <row r="51" spans="1:29" ht="18.75" customHeight="1">
      <c r="A51" s="92">
        <f t="shared" si="2"/>
        <v>46</v>
      </c>
      <c r="B51" s="68">
        <v>44074</v>
      </c>
      <c r="C51" s="68" t="s">
        <v>536</v>
      </c>
      <c r="D51" s="69" t="s">
        <v>614</v>
      </c>
      <c r="E51" s="83" t="str">
        <f t="shared" si="0"/>
        <v>AI-RF-Placa-4069</v>
      </c>
      <c r="F51" s="69" t="s">
        <v>1171</v>
      </c>
      <c r="G51" s="69" t="s">
        <v>20</v>
      </c>
      <c r="H51" s="70" t="s">
        <v>487</v>
      </c>
      <c r="I51" s="71" t="s">
        <v>34</v>
      </c>
      <c r="J51" s="70" t="s">
        <v>14</v>
      </c>
      <c r="K51" s="70" t="s">
        <v>488</v>
      </c>
      <c r="L51" s="70" t="s">
        <v>422</v>
      </c>
      <c r="M51" s="71" t="s">
        <v>411</v>
      </c>
      <c r="N51" s="73" t="s">
        <v>411</v>
      </c>
      <c r="O51" s="96" t="s">
        <v>615</v>
      </c>
      <c r="P51" s="71" t="s">
        <v>494</v>
      </c>
      <c r="Q51" s="70" t="s">
        <v>528</v>
      </c>
      <c r="R51" s="77" t="s">
        <v>494</v>
      </c>
      <c r="S51" s="83" t="s">
        <v>1549</v>
      </c>
      <c r="T51" s="83" t="s">
        <v>1556</v>
      </c>
      <c r="U51" s="69" t="s">
        <v>14</v>
      </c>
      <c r="V51" s="70" t="s">
        <v>529</v>
      </c>
      <c r="W51" s="70" t="s">
        <v>445</v>
      </c>
      <c r="X51" s="74" t="str">
        <f>IF(W51='LISTA OPCIONES'!$M$4,"A",IF(W51='LISTA OPCIONES'!$M$5,"M",IF(W51='LISTA OPCIONES'!$M$6,"B",IF(W51='LISTA OPCIONES'!$M$7,"A"))))</f>
        <v>A</v>
      </c>
      <c r="Y51" s="69" t="s">
        <v>446</v>
      </c>
      <c r="Z51" s="74" t="str">
        <f>IF(Y51='LISTA OPCIONES'!$N$4,"A",IF(Y51='LISTA OPCIONES'!$N$5,"M",IF(Y51='LISTA OPCIONES'!$N$6,"B",IF(Y51='LISTA OPCIONES'!$N$7,"A"))))</f>
        <v>B</v>
      </c>
      <c r="AA51" s="69" t="s">
        <v>446</v>
      </c>
      <c r="AB51" s="74" t="str">
        <f>IF(AA51='LISTA OPCIONES'!$N$4,"A",IF(AA51='LISTA OPCIONES'!$N$5,"M",IF(AA51='LISTA OPCIONES'!$N$6,"B",IF(AA51='LISTA OPCIONES'!$N$7,"A"))))</f>
        <v>B</v>
      </c>
      <c r="AC51" s="75" t="str">
        <f t="shared" si="1"/>
        <v>MEDIA</v>
      </c>
    </row>
    <row r="52" spans="1:29" ht="18.75" customHeight="1">
      <c r="A52" s="92">
        <f t="shared" si="2"/>
        <v>47</v>
      </c>
      <c r="B52" s="68">
        <v>44074</v>
      </c>
      <c r="C52" s="68" t="s">
        <v>536</v>
      </c>
      <c r="D52" s="69" t="s">
        <v>616</v>
      </c>
      <c r="E52" s="83" t="str">
        <f t="shared" si="0"/>
        <v>AI-RF-Placa-4071</v>
      </c>
      <c r="F52" s="69" t="s">
        <v>1172</v>
      </c>
      <c r="G52" s="69" t="s">
        <v>20</v>
      </c>
      <c r="H52" s="70" t="s">
        <v>487</v>
      </c>
      <c r="I52" s="71" t="s">
        <v>34</v>
      </c>
      <c r="J52" s="70" t="s">
        <v>14</v>
      </c>
      <c r="K52" s="70" t="s">
        <v>488</v>
      </c>
      <c r="L52" s="70" t="s">
        <v>422</v>
      </c>
      <c r="M52" s="71" t="s">
        <v>411</v>
      </c>
      <c r="N52" s="73" t="s">
        <v>411</v>
      </c>
      <c r="O52" s="96" t="s">
        <v>617</v>
      </c>
      <c r="P52" s="71" t="s">
        <v>487</v>
      </c>
      <c r="Q52" s="70" t="s">
        <v>528</v>
      </c>
      <c r="R52" s="77" t="s">
        <v>487</v>
      </c>
      <c r="S52" s="83" t="s">
        <v>1549</v>
      </c>
      <c r="T52" s="83" t="s">
        <v>1556</v>
      </c>
      <c r="U52" s="69" t="s">
        <v>14</v>
      </c>
      <c r="V52" s="70" t="s">
        <v>529</v>
      </c>
      <c r="W52" s="70" t="s">
        <v>445</v>
      </c>
      <c r="X52" s="74" t="str">
        <f>IF(W52='LISTA OPCIONES'!$M$4,"A",IF(W52='LISTA OPCIONES'!$M$5,"M",IF(W52='LISTA OPCIONES'!$M$6,"B",IF(W52='LISTA OPCIONES'!$M$7,"A"))))</f>
        <v>A</v>
      </c>
      <c r="Y52" s="69" t="s">
        <v>446</v>
      </c>
      <c r="Z52" s="74" t="str">
        <f>IF(Y52='LISTA OPCIONES'!$N$4,"A",IF(Y52='LISTA OPCIONES'!$N$5,"M",IF(Y52='LISTA OPCIONES'!$N$6,"B",IF(Y52='LISTA OPCIONES'!$N$7,"A"))))</f>
        <v>B</v>
      </c>
      <c r="AA52" s="69" t="s">
        <v>446</v>
      </c>
      <c r="AB52" s="74" t="str">
        <f>IF(AA52='LISTA OPCIONES'!$N$4,"A",IF(AA52='LISTA OPCIONES'!$N$5,"M",IF(AA52='LISTA OPCIONES'!$N$6,"B",IF(AA52='LISTA OPCIONES'!$N$7,"A"))))</f>
        <v>B</v>
      </c>
      <c r="AC52" s="75" t="str">
        <f t="shared" si="1"/>
        <v>MEDIA</v>
      </c>
    </row>
    <row r="53" spans="1:29" ht="18.75" customHeight="1">
      <c r="A53" s="92">
        <f t="shared" si="2"/>
        <v>48</v>
      </c>
      <c r="B53" s="68">
        <v>44074</v>
      </c>
      <c r="C53" s="68" t="s">
        <v>535</v>
      </c>
      <c r="D53" s="69" t="s">
        <v>618</v>
      </c>
      <c r="E53" s="83" t="str">
        <f t="shared" si="0"/>
        <v>AI-GJ-Placa-4077</v>
      </c>
      <c r="F53" s="69" t="s">
        <v>1173</v>
      </c>
      <c r="G53" s="69" t="s">
        <v>20</v>
      </c>
      <c r="H53" s="72" t="s">
        <v>489</v>
      </c>
      <c r="I53" s="71" t="s">
        <v>36</v>
      </c>
      <c r="J53" s="70" t="s">
        <v>14</v>
      </c>
      <c r="K53" s="70" t="s">
        <v>488</v>
      </c>
      <c r="L53" s="70" t="s">
        <v>422</v>
      </c>
      <c r="M53" s="71" t="s">
        <v>411</v>
      </c>
      <c r="N53" s="73" t="s">
        <v>411</v>
      </c>
      <c r="O53" s="96" t="s">
        <v>619</v>
      </c>
      <c r="P53" s="71" t="s">
        <v>489</v>
      </c>
      <c r="Q53" s="70" t="s">
        <v>528</v>
      </c>
      <c r="R53" s="77" t="s">
        <v>489</v>
      </c>
      <c r="S53" s="83" t="s">
        <v>1549</v>
      </c>
      <c r="T53" s="83" t="s">
        <v>1556</v>
      </c>
      <c r="U53" s="69" t="s">
        <v>14</v>
      </c>
      <c r="V53" s="70" t="s">
        <v>529</v>
      </c>
      <c r="W53" s="70" t="s">
        <v>445</v>
      </c>
      <c r="X53" s="74" t="str">
        <f>IF(W53='LISTA OPCIONES'!$M$4,"A",IF(W53='LISTA OPCIONES'!$M$5,"M",IF(W53='LISTA OPCIONES'!$M$6,"B",IF(W53='LISTA OPCIONES'!$M$7,"A"))))</f>
        <v>A</v>
      </c>
      <c r="Y53" s="69" t="s">
        <v>446</v>
      </c>
      <c r="Z53" s="74" t="str">
        <f>IF(Y53='LISTA OPCIONES'!$N$4,"A",IF(Y53='LISTA OPCIONES'!$N$5,"M",IF(Y53='LISTA OPCIONES'!$N$6,"B",IF(Y53='LISTA OPCIONES'!$N$7,"A"))))</f>
        <v>B</v>
      </c>
      <c r="AA53" s="69" t="s">
        <v>446</v>
      </c>
      <c r="AB53" s="74" t="str">
        <f>IF(AA53='LISTA OPCIONES'!$N$4,"A",IF(AA53='LISTA OPCIONES'!$N$5,"M",IF(AA53='LISTA OPCIONES'!$N$6,"B",IF(AA53='LISTA OPCIONES'!$N$7,"A"))))</f>
        <v>B</v>
      </c>
      <c r="AC53" s="75" t="str">
        <f t="shared" si="1"/>
        <v>MEDIA</v>
      </c>
    </row>
    <row r="54" spans="1:29" ht="18.75" customHeight="1">
      <c r="A54" s="92">
        <f t="shared" si="2"/>
        <v>49</v>
      </c>
      <c r="B54" s="68">
        <v>44074</v>
      </c>
      <c r="C54" s="68" t="s">
        <v>533</v>
      </c>
      <c r="D54" s="69" t="s">
        <v>620</v>
      </c>
      <c r="E54" s="83" t="str">
        <f t="shared" si="0"/>
        <v>AI-CA-Placa-4078</v>
      </c>
      <c r="F54" s="69" t="s">
        <v>1174</v>
      </c>
      <c r="G54" s="69" t="s">
        <v>20</v>
      </c>
      <c r="H54" s="72" t="s">
        <v>498</v>
      </c>
      <c r="I54" s="73" t="s">
        <v>27</v>
      </c>
      <c r="J54" s="70" t="s">
        <v>14</v>
      </c>
      <c r="K54" s="70" t="s">
        <v>488</v>
      </c>
      <c r="L54" s="70" t="s">
        <v>422</v>
      </c>
      <c r="M54" s="71" t="s">
        <v>411</v>
      </c>
      <c r="N54" s="73" t="s">
        <v>411</v>
      </c>
      <c r="O54" s="96" t="s">
        <v>621</v>
      </c>
      <c r="P54" s="71" t="s">
        <v>498</v>
      </c>
      <c r="Q54" s="70" t="s">
        <v>528</v>
      </c>
      <c r="R54" s="77" t="s">
        <v>498</v>
      </c>
      <c r="S54" s="83" t="s">
        <v>1549</v>
      </c>
      <c r="T54" s="83" t="s">
        <v>1556</v>
      </c>
      <c r="U54" s="69" t="s">
        <v>14</v>
      </c>
      <c r="V54" s="70" t="s">
        <v>529</v>
      </c>
      <c r="W54" s="70" t="s">
        <v>445</v>
      </c>
      <c r="X54" s="74" t="str">
        <f>IF(W54='LISTA OPCIONES'!$M$4,"A",IF(W54='LISTA OPCIONES'!$M$5,"M",IF(W54='LISTA OPCIONES'!$M$6,"B",IF(W54='LISTA OPCIONES'!$M$7,"A"))))</f>
        <v>A</v>
      </c>
      <c r="Y54" s="69" t="s">
        <v>446</v>
      </c>
      <c r="Z54" s="74" t="str">
        <f>IF(Y54='LISTA OPCIONES'!$N$4,"A",IF(Y54='LISTA OPCIONES'!$N$5,"M",IF(Y54='LISTA OPCIONES'!$N$6,"B",IF(Y54='LISTA OPCIONES'!$N$7,"A"))))</f>
        <v>B</v>
      </c>
      <c r="AA54" s="69" t="s">
        <v>446</v>
      </c>
      <c r="AB54" s="74" t="str">
        <f>IF(AA54='LISTA OPCIONES'!$N$4,"A",IF(AA54='LISTA OPCIONES'!$N$5,"M",IF(AA54='LISTA OPCIONES'!$N$6,"B",IF(AA54='LISTA OPCIONES'!$N$7,"A"))))</f>
        <v>B</v>
      </c>
      <c r="AC54" s="75" t="str">
        <f t="shared" si="1"/>
        <v>MEDIA</v>
      </c>
    </row>
    <row r="55" spans="1:29" ht="15">
      <c r="A55" s="92">
        <f t="shared" si="2"/>
        <v>50</v>
      </c>
      <c r="B55" s="68">
        <v>44074</v>
      </c>
      <c r="C55" s="68" t="s">
        <v>536</v>
      </c>
      <c r="D55" s="69" t="s">
        <v>622</v>
      </c>
      <c r="E55" s="83" t="str">
        <f t="shared" si="0"/>
        <v>AI-RF-Placa-4103</v>
      </c>
      <c r="F55" s="69" t="s">
        <v>1175</v>
      </c>
      <c r="G55" s="69" t="s">
        <v>20</v>
      </c>
      <c r="H55" s="70" t="s">
        <v>487</v>
      </c>
      <c r="I55" s="71" t="s">
        <v>34</v>
      </c>
      <c r="J55" s="70" t="s">
        <v>14</v>
      </c>
      <c r="K55" s="70" t="s">
        <v>488</v>
      </c>
      <c r="L55" s="70" t="s">
        <v>422</v>
      </c>
      <c r="M55" s="71" t="s">
        <v>411</v>
      </c>
      <c r="N55" s="73" t="s">
        <v>411</v>
      </c>
      <c r="O55" s="73" t="s">
        <v>623</v>
      </c>
      <c r="P55" s="71" t="s">
        <v>494</v>
      </c>
      <c r="Q55" s="70" t="s">
        <v>528</v>
      </c>
      <c r="R55" s="77" t="s">
        <v>494</v>
      </c>
      <c r="S55" s="83" t="s">
        <v>1549</v>
      </c>
      <c r="T55" s="83" t="s">
        <v>1556</v>
      </c>
      <c r="U55" s="69" t="s">
        <v>14</v>
      </c>
      <c r="V55" s="70" t="s">
        <v>529</v>
      </c>
      <c r="W55" s="70" t="s">
        <v>445</v>
      </c>
      <c r="X55" s="74" t="str">
        <f>IF(W55='LISTA OPCIONES'!$M$4,"A",IF(W55='LISTA OPCIONES'!$M$5,"M",IF(W55='LISTA OPCIONES'!$M$6,"B",IF(W55='LISTA OPCIONES'!$M$7,"A"))))</f>
        <v>A</v>
      </c>
      <c r="Y55" s="69" t="s">
        <v>446</v>
      </c>
      <c r="Z55" s="74" t="str">
        <f>IF(Y55='LISTA OPCIONES'!$N$4,"A",IF(Y55='LISTA OPCIONES'!$N$5,"M",IF(Y55='LISTA OPCIONES'!$N$6,"B",IF(Y55='LISTA OPCIONES'!$N$7,"A"))))</f>
        <v>B</v>
      </c>
      <c r="AA55" s="69" t="s">
        <v>446</v>
      </c>
      <c r="AB55" s="74" t="str">
        <f>IF(AA55='LISTA OPCIONES'!$N$4,"A",IF(AA55='LISTA OPCIONES'!$N$5,"M",IF(AA55='LISTA OPCIONES'!$N$6,"B",IF(AA55='LISTA OPCIONES'!$N$7,"A"))))</f>
        <v>B</v>
      </c>
      <c r="AC55" s="75" t="str">
        <f t="shared" si="1"/>
        <v>MEDIA</v>
      </c>
    </row>
    <row r="56" spans="1:29" ht="25.5">
      <c r="A56" s="92">
        <f t="shared" si="2"/>
        <v>51</v>
      </c>
      <c r="B56" s="68">
        <v>44074</v>
      </c>
      <c r="C56" s="68" t="s">
        <v>537</v>
      </c>
      <c r="D56" s="69" t="s">
        <v>624</v>
      </c>
      <c r="E56" s="83" t="str">
        <f t="shared" si="0"/>
        <v>AI-GR-Placa-4143</v>
      </c>
      <c r="F56" s="69" t="s">
        <v>1176</v>
      </c>
      <c r="G56" s="69" t="s">
        <v>20</v>
      </c>
      <c r="H56" s="72" t="s">
        <v>483</v>
      </c>
      <c r="I56" s="71" t="s">
        <v>32</v>
      </c>
      <c r="J56" s="70" t="s">
        <v>14</v>
      </c>
      <c r="K56" s="70" t="s">
        <v>488</v>
      </c>
      <c r="L56" s="70" t="s">
        <v>422</v>
      </c>
      <c r="M56" s="71" t="s">
        <v>411</v>
      </c>
      <c r="N56" s="73" t="s">
        <v>411</v>
      </c>
      <c r="O56" s="73" t="s">
        <v>625</v>
      </c>
      <c r="P56" s="71" t="s">
        <v>483</v>
      </c>
      <c r="Q56" s="70" t="s">
        <v>528</v>
      </c>
      <c r="R56" s="77" t="s">
        <v>483</v>
      </c>
      <c r="S56" s="83" t="s">
        <v>1549</v>
      </c>
      <c r="T56" s="83" t="s">
        <v>1556</v>
      </c>
      <c r="U56" s="69" t="s">
        <v>14</v>
      </c>
      <c r="V56" s="70" t="s">
        <v>529</v>
      </c>
      <c r="W56" s="70" t="s">
        <v>445</v>
      </c>
      <c r="X56" s="74" t="str">
        <f>IF(W56='LISTA OPCIONES'!$M$4,"A",IF(W56='LISTA OPCIONES'!$M$5,"M",IF(W56='LISTA OPCIONES'!$M$6,"B",IF(W56='LISTA OPCIONES'!$M$7,"A"))))</f>
        <v>A</v>
      </c>
      <c r="Y56" s="69" t="s">
        <v>446</v>
      </c>
      <c r="Z56" s="74" t="str">
        <f>IF(Y56='LISTA OPCIONES'!$N$4,"A",IF(Y56='LISTA OPCIONES'!$N$5,"M",IF(Y56='LISTA OPCIONES'!$N$6,"B",IF(Y56='LISTA OPCIONES'!$N$7,"A"))))</f>
        <v>B</v>
      </c>
      <c r="AA56" s="69" t="s">
        <v>446</v>
      </c>
      <c r="AB56" s="74" t="str">
        <f>IF(AA56='LISTA OPCIONES'!$N$4,"A",IF(AA56='LISTA OPCIONES'!$N$5,"M",IF(AA56='LISTA OPCIONES'!$N$6,"B",IF(AA56='LISTA OPCIONES'!$N$7,"A"))))</f>
        <v>B</v>
      </c>
      <c r="AC56" s="75" t="str">
        <f t="shared" si="1"/>
        <v>MEDIA</v>
      </c>
    </row>
    <row r="57" spans="1:29" ht="25.5">
      <c r="A57" s="92">
        <f t="shared" si="2"/>
        <v>52</v>
      </c>
      <c r="B57" s="68">
        <v>44074</v>
      </c>
      <c r="C57" s="68" t="s">
        <v>537</v>
      </c>
      <c r="D57" s="69" t="s">
        <v>626</v>
      </c>
      <c r="E57" s="83" t="str">
        <f t="shared" si="0"/>
        <v>AI-GR-Placa-4144</v>
      </c>
      <c r="F57" s="69" t="s">
        <v>1177</v>
      </c>
      <c r="G57" s="69" t="s">
        <v>20</v>
      </c>
      <c r="H57" s="72" t="s">
        <v>483</v>
      </c>
      <c r="I57" s="71" t="s">
        <v>32</v>
      </c>
      <c r="J57" s="70" t="s">
        <v>14</v>
      </c>
      <c r="K57" s="70" t="s">
        <v>488</v>
      </c>
      <c r="L57" s="70" t="s">
        <v>422</v>
      </c>
      <c r="M57" s="71" t="s">
        <v>411</v>
      </c>
      <c r="N57" s="73" t="s">
        <v>411</v>
      </c>
      <c r="O57" s="73" t="s">
        <v>627</v>
      </c>
      <c r="P57" s="71" t="s">
        <v>483</v>
      </c>
      <c r="Q57" s="70" t="s">
        <v>528</v>
      </c>
      <c r="R57" s="77" t="s">
        <v>483</v>
      </c>
      <c r="S57" s="83" t="s">
        <v>1549</v>
      </c>
      <c r="T57" s="83" t="s">
        <v>1556</v>
      </c>
      <c r="U57" s="69" t="s">
        <v>14</v>
      </c>
      <c r="V57" s="70" t="s">
        <v>529</v>
      </c>
      <c r="W57" s="70" t="s">
        <v>445</v>
      </c>
      <c r="X57" s="74" t="str">
        <f>IF(W57='LISTA OPCIONES'!$M$4,"A",IF(W57='LISTA OPCIONES'!$M$5,"M",IF(W57='LISTA OPCIONES'!$M$6,"B",IF(W57='LISTA OPCIONES'!$M$7,"A"))))</f>
        <v>A</v>
      </c>
      <c r="Y57" s="69" t="s">
        <v>446</v>
      </c>
      <c r="Z57" s="74" t="str">
        <f>IF(Y57='LISTA OPCIONES'!$N$4,"A",IF(Y57='LISTA OPCIONES'!$N$5,"M",IF(Y57='LISTA OPCIONES'!$N$6,"B",IF(Y57='LISTA OPCIONES'!$N$7,"A"))))</f>
        <v>B</v>
      </c>
      <c r="AA57" s="69" t="s">
        <v>446</v>
      </c>
      <c r="AB57" s="74" t="str">
        <f>IF(AA57='LISTA OPCIONES'!$N$4,"A",IF(AA57='LISTA OPCIONES'!$N$5,"M",IF(AA57='LISTA OPCIONES'!$N$6,"B",IF(AA57='LISTA OPCIONES'!$N$7,"A"))))</f>
        <v>B</v>
      </c>
      <c r="AC57" s="75" t="str">
        <f t="shared" si="1"/>
        <v>MEDIA</v>
      </c>
    </row>
    <row r="58" spans="1:29" ht="15">
      <c r="A58" s="92">
        <f t="shared" si="2"/>
        <v>53</v>
      </c>
      <c r="B58" s="68">
        <v>44074</v>
      </c>
      <c r="C58" s="68" t="s">
        <v>535</v>
      </c>
      <c r="D58" s="69" t="s">
        <v>628</v>
      </c>
      <c r="E58" s="83" t="str">
        <f t="shared" si="0"/>
        <v>AI-GJ-Placa-4145</v>
      </c>
      <c r="F58" s="69" t="s">
        <v>1178</v>
      </c>
      <c r="G58" s="69" t="s">
        <v>20</v>
      </c>
      <c r="H58" s="72" t="s">
        <v>489</v>
      </c>
      <c r="I58" s="71" t="s">
        <v>36</v>
      </c>
      <c r="J58" s="70" t="s">
        <v>14</v>
      </c>
      <c r="K58" s="70" t="s">
        <v>488</v>
      </c>
      <c r="L58" s="70" t="s">
        <v>422</v>
      </c>
      <c r="M58" s="71" t="s">
        <v>411</v>
      </c>
      <c r="N58" s="73" t="s">
        <v>411</v>
      </c>
      <c r="O58" s="73" t="s">
        <v>629</v>
      </c>
      <c r="P58" s="71" t="s">
        <v>489</v>
      </c>
      <c r="Q58" s="70" t="s">
        <v>528</v>
      </c>
      <c r="R58" s="77" t="s">
        <v>489</v>
      </c>
      <c r="S58" s="83" t="s">
        <v>1549</v>
      </c>
      <c r="T58" s="83" t="s">
        <v>1556</v>
      </c>
      <c r="U58" s="69" t="s">
        <v>14</v>
      </c>
      <c r="V58" s="70" t="s">
        <v>529</v>
      </c>
      <c r="W58" s="70" t="s">
        <v>445</v>
      </c>
      <c r="X58" s="74" t="str">
        <f>IF(W58='LISTA OPCIONES'!$M$4,"A",IF(W58='LISTA OPCIONES'!$M$5,"M",IF(W58='LISTA OPCIONES'!$M$6,"B",IF(W58='LISTA OPCIONES'!$M$7,"A"))))</f>
        <v>A</v>
      </c>
      <c r="Y58" s="69" t="s">
        <v>446</v>
      </c>
      <c r="Z58" s="74" t="str">
        <f>IF(Y58='LISTA OPCIONES'!$N$4,"A",IF(Y58='LISTA OPCIONES'!$N$5,"M",IF(Y58='LISTA OPCIONES'!$N$6,"B",IF(Y58='LISTA OPCIONES'!$N$7,"A"))))</f>
        <v>B</v>
      </c>
      <c r="AA58" s="69" t="s">
        <v>446</v>
      </c>
      <c r="AB58" s="74" t="str">
        <f>IF(AA58='LISTA OPCIONES'!$N$4,"A",IF(AA58='LISTA OPCIONES'!$N$5,"M",IF(AA58='LISTA OPCIONES'!$N$6,"B",IF(AA58='LISTA OPCIONES'!$N$7,"A"))))</f>
        <v>B</v>
      </c>
      <c r="AC58" s="75" t="str">
        <f t="shared" si="1"/>
        <v>MEDIA</v>
      </c>
    </row>
    <row r="59" spans="1:29" ht="25.5">
      <c r="A59" s="92">
        <f t="shared" si="2"/>
        <v>54</v>
      </c>
      <c r="B59" s="68">
        <v>44074</v>
      </c>
      <c r="C59" s="68" t="s">
        <v>538</v>
      </c>
      <c r="D59" s="69" t="s">
        <v>630</v>
      </c>
      <c r="E59" s="83" t="str">
        <f t="shared" si="0"/>
        <v>AI-PM-Placa-4147</v>
      </c>
      <c r="F59" s="69" t="s">
        <v>1179</v>
      </c>
      <c r="G59" s="69" t="s">
        <v>20</v>
      </c>
      <c r="H59" s="72" t="s">
        <v>490</v>
      </c>
      <c r="I59" s="71" t="s">
        <v>29</v>
      </c>
      <c r="J59" s="70" t="s">
        <v>14</v>
      </c>
      <c r="K59" s="70" t="s">
        <v>488</v>
      </c>
      <c r="L59" s="70" t="s">
        <v>422</v>
      </c>
      <c r="M59" s="71" t="s">
        <v>411</v>
      </c>
      <c r="N59" s="73" t="s">
        <v>411</v>
      </c>
      <c r="O59" s="73" t="s">
        <v>631</v>
      </c>
      <c r="P59" s="71" t="s">
        <v>490</v>
      </c>
      <c r="Q59" s="70" t="s">
        <v>528</v>
      </c>
      <c r="R59" s="77" t="s">
        <v>490</v>
      </c>
      <c r="S59" s="83" t="s">
        <v>1549</v>
      </c>
      <c r="T59" s="83" t="s">
        <v>1556</v>
      </c>
      <c r="U59" s="69" t="s">
        <v>14</v>
      </c>
      <c r="V59" s="70" t="s">
        <v>529</v>
      </c>
      <c r="W59" s="70" t="s">
        <v>445</v>
      </c>
      <c r="X59" s="74" t="str">
        <f>IF(W59='LISTA OPCIONES'!$M$4,"A",IF(W59='LISTA OPCIONES'!$M$5,"M",IF(W59='LISTA OPCIONES'!$M$6,"B",IF(W59='LISTA OPCIONES'!$M$7,"A"))))</f>
        <v>A</v>
      </c>
      <c r="Y59" s="69" t="s">
        <v>446</v>
      </c>
      <c r="Z59" s="74" t="str">
        <f>IF(Y59='LISTA OPCIONES'!$N$4,"A",IF(Y59='LISTA OPCIONES'!$N$5,"M",IF(Y59='LISTA OPCIONES'!$N$6,"B",IF(Y59='LISTA OPCIONES'!$N$7,"A"))))</f>
        <v>B</v>
      </c>
      <c r="AA59" s="69" t="s">
        <v>446</v>
      </c>
      <c r="AB59" s="74" t="str">
        <f>IF(AA59='LISTA OPCIONES'!$N$4,"A",IF(AA59='LISTA OPCIONES'!$N$5,"M",IF(AA59='LISTA OPCIONES'!$N$6,"B",IF(AA59='LISTA OPCIONES'!$N$7,"A"))))</f>
        <v>B</v>
      </c>
      <c r="AC59" s="75" t="str">
        <f t="shared" si="1"/>
        <v>MEDIA</v>
      </c>
    </row>
    <row r="60" spans="1:29" ht="15">
      <c r="A60" s="92">
        <f t="shared" si="2"/>
        <v>55</v>
      </c>
      <c r="B60" s="68">
        <v>44074</v>
      </c>
      <c r="C60" s="68" t="s">
        <v>535</v>
      </c>
      <c r="D60" s="69" t="s">
        <v>632</v>
      </c>
      <c r="E60" s="83" t="str">
        <f t="shared" si="0"/>
        <v>AI-GJ-Placa-4148</v>
      </c>
      <c r="F60" s="69" t="s">
        <v>1180</v>
      </c>
      <c r="G60" s="69" t="s">
        <v>20</v>
      </c>
      <c r="H60" s="72" t="s">
        <v>489</v>
      </c>
      <c r="I60" s="71" t="s">
        <v>36</v>
      </c>
      <c r="J60" s="70" t="s">
        <v>14</v>
      </c>
      <c r="K60" s="70" t="s">
        <v>488</v>
      </c>
      <c r="L60" s="70" t="s">
        <v>422</v>
      </c>
      <c r="M60" s="71" t="s">
        <v>411</v>
      </c>
      <c r="N60" s="73" t="s">
        <v>411</v>
      </c>
      <c r="O60" s="73" t="s">
        <v>633</v>
      </c>
      <c r="P60" s="71" t="s">
        <v>489</v>
      </c>
      <c r="Q60" s="70" t="s">
        <v>528</v>
      </c>
      <c r="R60" s="77" t="s">
        <v>489</v>
      </c>
      <c r="S60" s="83" t="s">
        <v>1549</v>
      </c>
      <c r="T60" s="83" t="s">
        <v>1556</v>
      </c>
      <c r="U60" s="69" t="s">
        <v>14</v>
      </c>
      <c r="V60" s="70" t="s">
        <v>529</v>
      </c>
      <c r="W60" s="70" t="s">
        <v>445</v>
      </c>
      <c r="X60" s="74" t="str">
        <f>IF(W60='LISTA OPCIONES'!$M$4,"A",IF(W60='LISTA OPCIONES'!$M$5,"M",IF(W60='LISTA OPCIONES'!$M$6,"B",IF(W60='LISTA OPCIONES'!$M$7,"A"))))</f>
        <v>A</v>
      </c>
      <c r="Y60" s="69" t="s">
        <v>446</v>
      </c>
      <c r="Z60" s="74" t="str">
        <f>IF(Y60='LISTA OPCIONES'!$N$4,"A",IF(Y60='LISTA OPCIONES'!$N$5,"M",IF(Y60='LISTA OPCIONES'!$N$6,"B",IF(Y60='LISTA OPCIONES'!$N$7,"A"))))</f>
        <v>B</v>
      </c>
      <c r="AA60" s="69" t="s">
        <v>446</v>
      </c>
      <c r="AB60" s="74" t="str">
        <f>IF(AA60='LISTA OPCIONES'!$N$4,"A",IF(AA60='LISTA OPCIONES'!$N$5,"M",IF(AA60='LISTA OPCIONES'!$N$6,"B",IF(AA60='LISTA OPCIONES'!$N$7,"A"))))</f>
        <v>B</v>
      </c>
      <c r="AC60" s="75" t="str">
        <f t="shared" si="1"/>
        <v>MEDIA</v>
      </c>
    </row>
    <row r="61" spans="1:29" ht="25.5">
      <c r="A61" s="92">
        <f t="shared" si="2"/>
        <v>56</v>
      </c>
      <c r="B61" s="68">
        <v>44074</v>
      </c>
      <c r="C61" s="68" t="s">
        <v>536</v>
      </c>
      <c r="D61" s="69" t="s">
        <v>634</v>
      </c>
      <c r="E61" s="83" t="str">
        <f t="shared" si="0"/>
        <v>AI-RF-Placa-4149</v>
      </c>
      <c r="F61" s="69" t="s">
        <v>1181</v>
      </c>
      <c r="G61" s="69" t="s">
        <v>20</v>
      </c>
      <c r="H61" s="70" t="s">
        <v>487</v>
      </c>
      <c r="I61" s="71" t="s">
        <v>34</v>
      </c>
      <c r="J61" s="70" t="s">
        <v>14</v>
      </c>
      <c r="K61" s="70" t="s">
        <v>488</v>
      </c>
      <c r="L61" s="70" t="s">
        <v>422</v>
      </c>
      <c r="M61" s="71" t="s">
        <v>411</v>
      </c>
      <c r="N61" s="73" t="s">
        <v>411</v>
      </c>
      <c r="O61" s="73" t="s">
        <v>635</v>
      </c>
      <c r="P61" s="71" t="s">
        <v>487</v>
      </c>
      <c r="Q61" s="70" t="s">
        <v>528</v>
      </c>
      <c r="R61" s="77" t="s">
        <v>487</v>
      </c>
      <c r="S61" s="83" t="s">
        <v>1549</v>
      </c>
      <c r="T61" s="83" t="s">
        <v>1556</v>
      </c>
      <c r="U61" s="69" t="s">
        <v>14</v>
      </c>
      <c r="V61" s="70" t="s">
        <v>529</v>
      </c>
      <c r="W61" s="70" t="s">
        <v>445</v>
      </c>
      <c r="X61" s="74" t="str">
        <f>IF(W61='LISTA OPCIONES'!$M$4,"A",IF(W61='LISTA OPCIONES'!$M$5,"M",IF(W61='LISTA OPCIONES'!$M$6,"B",IF(W61='LISTA OPCIONES'!$M$7,"A"))))</f>
        <v>A</v>
      </c>
      <c r="Y61" s="69" t="s">
        <v>446</v>
      </c>
      <c r="Z61" s="74" t="str">
        <f>IF(Y61='LISTA OPCIONES'!$N$4,"A",IF(Y61='LISTA OPCIONES'!$N$5,"M",IF(Y61='LISTA OPCIONES'!$N$6,"B",IF(Y61='LISTA OPCIONES'!$N$7,"A"))))</f>
        <v>B</v>
      </c>
      <c r="AA61" s="69" t="s">
        <v>446</v>
      </c>
      <c r="AB61" s="74" t="str">
        <f>IF(AA61='LISTA OPCIONES'!$N$4,"A",IF(AA61='LISTA OPCIONES'!$N$5,"M",IF(AA61='LISTA OPCIONES'!$N$6,"B",IF(AA61='LISTA OPCIONES'!$N$7,"A"))))</f>
        <v>B</v>
      </c>
      <c r="AC61" s="75" t="str">
        <f t="shared" si="1"/>
        <v>MEDIA</v>
      </c>
    </row>
    <row r="62" spans="1:29" ht="25.5">
      <c r="A62" s="92">
        <f t="shared" si="2"/>
        <v>57</v>
      </c>
      <c r="B62" s="68">
        <v>44074</v>
      </c>
      <c r="C62" s="68" t="s">
        <v>537</v>
      </c>
      <c r="D62" s="69" t="s">
        <v>636</v>
      </c>
      <c r="E62" s="83" t="str">
        <f t="shared" si="0"/>
        <v>AI-GR-Placa-4153</v>
      </c>
      <c r="F62" s="69" t="s">
        <v>1182</v>
      </c>
      <c r="G62" s="69" t="s">
        <v>20</v>
      </c>
      <c r="H62" s="72" t="s">
        <v>483</v>
      </c>
      <c r="I62" s="71" t="s">
        <v>32</v>
      </c>
      <c r="J62" s="70" t="s">
        <v>14</v>
      </c>
      <c r="K62" s="70" t="s">
        <v>488</v>
      </c>
      <c r="L62" s="70" t="s">
        <v>422</v>
      </c>
      <c r="M62" s="71" t="s">
        <v>411</v>
      </c>
      <c r="N62" s="73" t="s">
        <v>411</v>
      </c>
      <c r="O62" s="73" t="s">
        <v>637</v>
      </c>
      <c r="P62" s="71" t="s">
        <v>483</v>
      </c>
      <c r="Q62" s="70" t="s">
        <v>528</v>
      </c>
      <c r="R62" s="77" t="s">
        <v>483</v>
      </c>
      <c r="S62" s="83" t="s">
        <v>1549</v>
      </c>
      <c r="T62" s="83" t="s">
        <v>1556</v>
      </c>
      <c r="U62" s="69" t="s">
        <v>14</v>
      </c>
      <c r="V62" s="70" t="s">
        <v>529</v>
      </c>
      <c r="W62" s="70" t="s">
        <v>445</v>
      </c>
      <c r="X62" s="74" t="str">
        <f>IF(W62='LISTA OPCIONES'!$M$4,"A",IF(W62='LISTA OPCIONES'!$M$5,"M",IF(W62='LISTA OPCIONES'!$M$6,"B",IF(W62='LISTA OPCIONES'!$M$7,"A"))))</f>
        <v>A</v>
      </c>
      <c r="Y62" s="69" t="s">
        <v>446</v>
      </c>
      <c r="Z62" s="74" t="str">
        <f>IF(Y62='LISTA OPCIONES'!$N$4,"A",IF(Y62='LISTA OPCIONES'!$N$5,"M",IF(Y62='LISTA OPCIONES'!$N$6,"B",IF(Y62='LISTA OPCIONES'!$N$7,"A"))))</f>
        <v>B</v>
      </c>
      <c r="AA62" s="69" t="s">
        <v>446</v>
      </c>
      <c r="AB62" s="74" t="str">
        <f>IF(AA62='LISTA OPCIONES'!$N$4,"A",IF(AA62='LISTA OPCIONES'!$N$5,"M",IF(AA62='LISTA OPCIONES'!$N$6,"B",IF(AA62='LISTA OPCIONES'!$N$7,"A"))))</f>
        <v>B</v>
      </c>
      <c r="AC62" s="75" t="str">
        <f t="shared" si="1"/>
        <v>MEDIA</v>
      </c>
    </row>
    <row r="63" spans="1:29" ht="15">
      <c r="A63" s="92">
        <f t="shared" si="2"/>
        <v>58</v>
      </c>
      <c r="B63" s="68">
        <v>44074</v>
      </c>
      <c r="C63" s="68" t="s">
        <v>537</v>
      </c>
      <c r="D63" s="69" t="s">
        <v>638</v>
      </c>
      <c r="E63" s="83" t="str">
        <f t="shared" si="0"/>
        <v>AI-GR-Placa-4154</v>
      </c>
      <c r="F63" s="69" t="s">
        <v>1183</v>
      </c>
      <c r="G63" s="69" t="s">
        <v>20</v>
      </c>
      <c r="H63" s="70" t="s">
        <v>483</v>
      </c>
      <c r="I63" s="71" t="s">
        <v>32</v>
      </c>
      <c r="J63" s="70" t="s">
        <v>14</v>
      </c>
      <c r="K63" s="70" t="s">
        <v>488</v>
      </c>
      <c r="L63" s="70" t="s">
        <v>422</v>
      </c>
      <c r="M63" s="71" t="s">
        <v>411</v>
      </c>
      <c r="N63" s="73" t="s">
        <v>411</v>
      </c>
      <c r="O63" s="73" t="s">
        <v>639</v>
      </c>
      <c r="P63" s="71" t="s">
        <v>483</v>
      </c>
      <c r="Q63" s="70" t="s">
        <v>528</v>
      </c>
      <c r="R63" s="70" t="s">
        <v>483</v>
      </c>
      <c r="S63" s="83" t="s">
        <v>1549</v>
      </c>
      <c r="T63" s="83" t="s">
        <v>1556</v>
      </c>
      <c r="U63" s="69" t="s">
        <v>14</v>
      </c>
      <c r="V63" s="70" t="s">
        <v>529</v>
      </c>
      <c r="W63" s="70" t="s">
        <v>445</v>
      </c>
      <c r="X63" s="74" t="str">
        <f>IF(W63='LISTA OPCIONES'!$M$4,"A",IF(W63='LISTA OPCIONES'!$M$5,"M",IF(W63='LISTA OPCIONES'!$M$6,"B",IF(W63='LISTA OPCIONES'!$M$7,"A"))))</f>
        <v>A</v>
      </c>
      <c r="Y63" s="69" t="s">
        <v>446</v>
      </c>
      <c r="Z63" s="74" t="str">
        <f>IF(Y63='LISTA OPCIONES'!$N$4,"A",IF(Y63='LISTA OPCIONES'!$N$5,"M",IF(Y63='LISTA OPCIONES'!$N$6,"B",IF(Y63='LISTA OPCIONES'!$N$7,"A"))))</f>
        <v>B</v>
      </c>
      <c r="AA63" s="69" t="s">
        <v>446</v>
      </c>
      <c r="AB63" s="74" t="str">
        <f>IF(AA63='LISTA OPCIONES'!$N$4,"A",IF(AA63='LISTA OPCIONES'!$N$5,"M",IF(AA63='LISTA OPCIONES'!$N$6,"B",IF(AA63='LISTA OPCIONES'!$N$7,"A"))))</f>
        <v>B</v>
      </c>
      <c r="AC63" s="75" t="str">
        <f t="shared" si="1"/>
        <v>MEDIA</v>
      </c>
    </row>
    <row r="64" spans="1:29" ht="15">
      <c r="A64" s="92">
        <f t="shared" si="2"/>
        <v>59</v>
      </c>
      <c r="B64" s="68">
        <v>44074</v>
      </c>
      <c r="C64" s="68" t="s">
        <v>536</v>
      </c>
      <c r="D64" s="69" t="s">
        <v>640</v>
      </c>
      <c r="E64" s="83" t="str">
        <f t="shared" si="0"/>
        <v>AI-RF-Placa-4157</v>
      </c>
      <c r="F64" s="69" t="s">
        <v>1184</v>
      </c>
      <c r="G64" s="69" t="s">
        <v>20</v>
      </c>
      <c r="H64" s="70" t="s">
        <v>487</v>
      </c>
      <c r="I64" s="71" t="s">
        <v>34</v>
      </c>
      <c r="J64" s="70" t="s">
        <v>14</v>
      </c>
      <c r="K64" s="70" t="s">
        <v>488</v>
      </c>
      <c r="L64" s="70" t="s">
        <v>422</v>
      </c>
      <c r="M64" s="71" t="s">
        <v>411</v>
      </c>
      <c r="N64" s="73" t="s">
        <v>411</v>
      </c>
      <c r="O64" s="73" t="s">
        <v>641</v>
      </c>
      <c r="P64" s="71" t="s">
        <v>487</v>
      </c>
      <c r="Q64" s="70" t="s">
        <v>528</v>
      </c>
      <c r="R64" s="70" t="s">
        <v>487</v>
      </c>
      <c r="S64" s="83" t="s">
        <v>1549</v>
      </c>
      <c r="T64" s="83" t="s">
        <v>1556</v>
      </c>
      <c r="U64" s="69" t="s">
        <v>14</v>
      </c>
      <c r="V64" s="70" t="s">
        <v>529</v>
      </c>
      <c r="W64" s="70" t="s">
        <v>445</v>
      </c>
      <c r="X64" s="74" t="str">
        <f>IF(W64='LISTA OPCIONES'!$M$4,"A",IF(W64='LISTA OPCIONES'!$M$5,"M",IF(W64='LISTA OPCIONES'!$M$6,"B",IF(W64='LISTA OPCIONES'!$M$7,"A"))))</f>
        <v>A</v>
      </c>
      <c r="Y64" s="69" t="s">
        <v>446</v>
      </c>
      <c r="Z64" s="74" t="str">
        <f>IF(Y64='LISTA OPCIONES'!$N$4,"A",IF(Y64='LISTA OPCIONES'!$N$5,"M",IF(Y64='LISTA OPCIONES'!$N$6,"B",IF(Y64='LISTA OPCIONES'!$N$7,"A"))))</f>
        <v>B</v>
      </c>
      <c r="AA64" s="69" t="s">
        <v>446</v>
      </c>
      <c r="AB64" s="74" t="str">
        <f>IF(AA64='LISTA OPCIONES'!$N$4,"A",IF(AA64='LISTA OPCIONES'!$N$5,"M",IF(AA64='LISTA OPCIONES'!$N$6,"B",IF(AA64='LISTA OPCIONES'!$N$7,"A"))))</f>
        <v>B</v>
      </c>
      <c r="AC64" s="75" t="str">
        <f t="shared" si="1"/>
        <v>MEDIA</v>
      </c>
    </row>
    <row r="65" spans="1:29" ht="15">
      <c r="A65" s="92">
        <f t="shared" si="2"/>
        <v>60</v>
      </c>
      <c r="B65" s="68">
        <v>44074</v>
      </c>
      <c r="C65" s="68" t="s">
        <v>536</v>
      </c>
      <c r="D65" s="69" t="s">
        <v>642</v>
      </c>
      <c r="E65" s="83" t="str">
        <f t="shared" si="0"/>
        <v>AI-RF-Placa-4160</v>
      </c>
      <c r="F65" s="69" t="s">
        <v>1185</v>
      </c>
      <c r="G65" s="69" t="s">
        <v>20</v>
      </c>
      <c r="H65" s="70" t="s">
        <v>487</v>
      </c>
      <c r="I65" s="71" t="s">
        <v>34</v>
      </c>
      <c r="J65" s="70" t="s">
        <v>14</v>
      </c>
      <c r="K65" s="70" t="s">
        <v>488</v>
      </c>
      <c r="L65" s="70" t="s">
        <v>422</v>
      </c>
      <c r="M65" s="71" t="s">
        <v>411</v>
      </c>
      <c r="N65" s="73" t="s">
        <v>411</v>
      </c>
      <c r="O65" s="73" t="s">
        <v>643</v>
      </c>
      <c r="P65" s="71" t="s">
        <v>490</v>
      </c>
      <c r="Q65" s="70" t="s">
        <v>528</v>
      </c>
      <c r="R65" s="70" t="s">
        <v>494</v>
      </c>
      <c r="S65" s="83" t="s">
        <v>1549</v>
      </c>
      <c r="T65" s="83" t="s">
        <v>1556</v>
      </c>
      <c r="U65" s="69" t="s">
        <v>14</v>
      </c>
      <c r="V65" s="70" t="s">
        <v>529</v>
      </c>
      <c r="W65" s="70" t="s">
        <v>445</v>
      </c>
      <c r="X65" s="74" t="str">
        <f>IF(W65='LISTA OPCIONES'!$M$4,"A",IF(W65='LISTA OPCIONES'!$M$5,"M",IF(W65='LISTA OPCIONES'!$M$6,"B",IF(W65='LISTA OPCIONES'!$M$7,"A"))))</f>
        <v>A</v>
      </c>
      <c r="Y65" s="69" t="s">
        <v>446</v>
      </c>
      <c r="Z65" s="74" t="str">
        <f>IF(Y65='LISTA OPCIONES'!$N$4,"A",IF(Y65='LISTA OPCIONES'!$N$5,"M",IF(Y65='LISTA OPCIONES'!$N$6,"B",IF(Y65='LISTA OPCIONES'!$N$7,"A"))))</f>
        <v>B</v>
      </c>
      <c r="AA65" s="69" t="s">
        <v>446</v>
      </c>
      <c r="AB65" s="74" t="str">
        <f>IF(AA65='LISTA OPCIONES'!$N$4,"A",IF(AA65='LISTA OPCIONES'!$N$5,"M",IF(AA65='LISTA OPCIONES'!$N$6,"B",IF(AA65='LISTA OPCIONES'!$N$7,"A"))))</f>
        <v>B</v>
      </c>
      <c r="AC65" s="75" t="str">
        <f t="shared" si="1"/>
        <v>MEDIA</v>
      </c>
    </row>
    <row r="66" spans="1:29" ht="15">
      <c r="A66" s="92">
        <f t="shared" si="2"/>
        <v>61</v>
      </c>
      <c r="B66" s="68">
        <v>44074</v>
      </c>
      <c r="C66" s="68" t="s">
        <v>533</v>
      </c>
      <c r="D66" s="69" t="s">
        <v>644</v>
      </c>
      <c r="E66" s="83" t="str">
        <f t="shared" si="0"/>
        <v>AI-CA-Placa-4182</v>
      </c>
      <c r="F66" s="69" t="s">
        <v>1186</v>
      </c>
      <c r="G66" s="69" t="s">
        <v>20</v>
      </c>
      <c r="H66" s="70" t="s">
        <v>498</v>
      </c>
      <c r="I66" s="73" t="s">
        <v>27</v>
      </c>
      <c r="J66" s="70" t="s">
        <v>14</v>
      </c>
      <c r="K66" s="70" t="s">
        <v>486</v>
      </c>
      <c r="L66" s="70" t="s">
        <v>423</v>
      </c>
      <c r="M66" s="71" t="s">
        <v>411</v>
      </c>
      <c r="N66" s="73" t="s">
        <v>411</v>
      </c>
      <c r="O66" s="73" t="s">
        <v>645</v>
      </c>
      <c r="P66" s="71" t="s">
        <v>498</v>
      </c>
      <c r="Q66" s="70" t="s">
        <v>528</v>
      </c>
      <c r="R66" s="70" t="s">
        <v>498</v>
      </c>
      <c r="S66" s="83" t="s">
        <v>1549</v>
      </c>
      <c r="T66" s="83" t="s">
        <v>1556</v>
      </c>
      <c r="U66" s="69" t="s">
        <v>14</v>
      </c>
      <c r="V66" s="70" t="s">
        <v>529</v>
      </c>
      <c r="W66" s="70" t="s">
        <v>445</v>
      </c>
      <c r="X66" s="74" t="str">
        <f>IF(W66='LISTA OPCIONES'!$M$4,"A",IF(W66='LISTA OPCIONES'!$M$5,"M",IF(W66='LISTA OPCIONES'!$M$6,"B",IF(W66='LISTA OPCIONES'!$M$7,"A"))))</f>
        <v>A</v>
      </c>
      <c r="Y66" s="69" t="s">
        <v>446</v>
      </c>
      <c r="Z66" s="74" t="str">
        <f>IF(Y66='LISTA OPCIONES'!$N$4,"A",IF(Y66='LISTA OPCIONES'!$N$5,"M",IF(Y66='LISTA OPCIONES'!$N$6,"B",IF(Y66='LISTA OPCIONES'!$N$7,"A"))))</f>
        <v>B</v>
      </c>
      <c r="AA66" s="69" t="s">
        <v>446</v>
      </c>
      <c r="AB66" s="74" t="str">
        <f>IF(AA66='LISTA OPCIONES'!$N$4,"A",IF(AA66='LISTA OPCIONES'!$N$5,"M",IF(AA66='LISTA OPCIONES'!$N$6,"B",IF(AA66='LISTA OPCIONES'!$N$7,"A"))))</f>
        <v>B</v>
      </c>
      <c r="AC66" s="75" t="str">
        <f t="shared" si="1"/>
        <v>MEDIA</v>
      </c>
    </row>
    <row r="67" spans="1:29" ht="15">
      <c r="A67" s="92">
        <f t="shared" si="2"/>
        <v>62</v>
      </c>
      <c r="B67" s="68">
        <v>44074</v>
      </c>
      <c r="C67" s="68" t="s">
        <v>537</v>
      </c>
      <c r="D67" s="69" t="s">
        <v>646</v>
      </c>
      <c r="E67" s="83" t="str">
        <f t="shared" si="0"/>
        <v>AI-GR-Placa-4183</v>
      </c>
      <c r="F67" s="69" t="s">
        <v>1187</v>
      </c>
      <c r="G67" s="69" t="s">
        <v>20</v>
      </c>
      <c r="H67" s="70" t="s">
        <v>483</v>
      </c>
      <c r="I67" s="71" t="s">
        <v>32</v>
      </c>
      <c r="J67" s="70" t="s">
        <v>14</v>
      </c>
      <c r="K67" s="70" t="s">
        <v>486</v>
      </c>
      <c r="L67" s="70" t="s">
        <v>423</v>
      </c>
      <c r="M67" s="71" t="s">
        <v>411</v>
      </c>
      <c r="N67" s="73" t="s">
        <v>411</v>
      </c>
      <c r="O67" s="73" t="s">
        <v>647</v>
      </c>
      <c r="P67" s="71" t="s">
        <v>483</v>
      </c>
      <c r="Q67" s="70" t="s">
        <v>528</v>
      </c>
      <c r="R67" s="70" t="s">
        <v>483</v>
      </c>
      <c r="S67" s="83" t="s">
        <v>1549</v>
      </c>
      <c r="T67" s="83" t="s">
        <v>1556</v>
      </c>
      <c r="U67" s="69" t="s">
        <v>14</v>
      </c>
      <c r="V67" s="70" t="s">
        <v>529</v>
      </c>
      <c r="W67" s="70" t="s">
        <v>445</v>
      </c>
      <c r="X67" s="74" t="str">
        <f>IF(W67='LISTA OPCIONES'!$M$4,"A",IF(W67='LISTA OPCIONES'!$M$5,"M",IF(W67='LISTA OPCIONES'!$M$6,"B",IF(W67='LISTA OPCIONES'!$M$7,"A"))))</f>
        <v>A</v>
      </c>
      <c r="Y67" s="69" t="s">
        <v>446</v>
      </c>
      <c r="Z67" s="74" t="str">
        <f>IF(Y67='LISTA OPCIONES'!$N$4,"A",IF(Y67='LISTA OPCIONES'!$N$5,"M",IF(Y67='LISTA OPCIONES'!$N$6,"B",IF(Y67='LISTA OPCIONES'!$N$7,"A"))))</f>
        <v>B</v>
      </c>
      <c r="AA67" s="69" t="s">
        <v>446</v>
      </c>
      <c r="AB67" s="74" t="str">
        <f>IF(AA67='LISTA OPCIONES'!$N$4,"A",IF(AA67='LISTA OPCIONES'!$N$5,"M",IF(AA67='LISTA OPCIONES'!$N$6,"B",IF(AA67='LISTA OPCIONES'!$N$7,"A"))))</f>
        <v>B</v>
      </c>
      <c r="AC67" s="75" t="str">
        <f t="shared" si="1"/>
        <v>MEDIA</v>
      </c>
    </row>
    <row r="68" spans="1:29" ht="15">
      <c r="A68" s="92">
        <f t="shared" si="2"/>
        <v>63</v>
      </c>
      <c r="B68" s="68">
        <v>44074</v>
      </c>
      <c r="C68" s="68" t="s">
        <v>535</v>
      </c>
      <c r="D68" s="69" t="s">
        <v>648</v>
      </c>
      <c r="E68" s="83" t="str">
        <f t="shared" si="0"/>
        <v>AI-GJ-Placa-4186</v>
      </c>
      <c r="F68" s="69" t="s">
        <v>1188</v>
      </c>
      <c r="G68" s="69" t="s">
        <v>20</v>
      </c>
      <c r="H68" s="70" t="s">
        <v>489</v>
      </c>
      <c r="I68" s="71" t="s">
        <v>36</v>
      </c>
      <c r="J68" s="70" t="s">
        <v>14</v>
      </c>
      <c r="K68" s="70" t="s">
        <v>491</v>
      </c>
      <c r="L68" s="70" t="s">
        <v>595</v>
      </c>
      <c r="M68" s="71" t="s">
        <v>411</v>
      </c>
      <c r="N68" s="73" t="s">
        <v>411</v>
      </c>
      <c r="O68" s="73" t="s">
        <v>649</v>
      </c>
      <c r="P68" s="71" t="s">
        <v>489</v>
      </c>
      <c r="Q68" s="70" t="s">
        <v>528</v>
      </c>
      <c r="R68" s="70" t="s">
        <v>489</v>
      </c>
      <c r="S68" s="83" t="s">
        <v>1549</v>
      </c>
      <c r="T68" s="83" t="s">
        <v>1556</v>
      </c>
      <c r="U68" s="69" t="s">
        <v>14</v>
      </c>
      <c r="V68" s="70" t="s">
        <v>529</v>
      </c>
      <c r="W68" s="70" t="s">
        <v>445</v>
      </c>
      <c r="X68" s="74" t="str">
        <f>IF(W68='LISTA OPCIONES'!$M$4,"A",IF(W68='LISTA OPCIONES'!$M$5,"M",IF(W68='LISTA OPCIONES'!$M$6,"B",IF(W68='LISTA OPCIONES'!$M$7,"A"))))</f>
        <v>A</v>
      </c>
      <c r="Y68" s="69" t="s">
        <v>446</v>
      </c>
      <c r="Z68" s="74" t="str">
        <f>IF(Y68='LISTA OPCIONES'!$N$4,"A",IF(Y68='LISTA OPCIONES'!$N$5,"M",IF(Y68='LISTA OPCIONES'!$N$6,"B",IF(Y68='LISTA OPCIONES'!$N$7,"A"))))</f>
        <v>B</v>
      </c>
      <c r="AA68" s="69" t="s">
        <v>446</v>
      </c>
      <c r="AB68" s="74" t="str">
        <f>IF(AA68='LISTA OPCIONES'!$N$4,"A",IF(AA68='LISTA OPCIONES'!$N$5,"M",IF(AA68='LISTA OPCIONES'!$N$6,"B",IF(AA68='LISTA OPCIONES'!$N$7,"A"))))</f>
        <v>B</v>
      </c>
      <c r="AC68" s="75" t="str">
        <f t="shared" si="1"/>
        <v>MEDIA</v>
      </c>
    </row>
    <row r="69" spans="1:29" ht="15">
      <c r="A69" s="92">
        <f t="shared" si="2"/>
        <v>64</v>
      </c>
      <c r="B69" s="68">
        <v>44074</v>
      </c>
      <c r="C69" s="68" t="s">
        <v>538</v>
      </c>
      <c r="D69" s="76" t="s">
        <v>650</v>
      </c>
      <c r="E69" s="83" t="str">
        <f t="shared" si="0"/>
        <v>AI-PM-Placa-5192</v>
      </c>
      <c r="F69" s="76" t="s">
        <v>1189</v>
      </c>
      <c r="G69" s="69" t="s">
        <v>20</v>
      </c>
      <c r="H69" s="72" t="s">
        <v>490</v>
      </c>
      <c r="I69" s="71" t="s">
        <v>29</v>
      </c>
      <c r="J69" s="72" t="s">
        <v>14</v>
      </c>
      <c r="K69" s="72" t="s">
        <v>486</v>
      </c>
      <c r="L69" s="72" t="s">
        <v>423</v>
      </c>
      <c r="M69" s="73" t="s">
        <v>411</v>
      </c>
      <c r="N69" s="73" t="s">
        <v>411</v>
      </c>
      <c r="O69" s="73" t="s">
        <v>651</v>
      </c>
      <c r="P69" s="73" t="s">
        <v>456</v>
      </c>
      <c r="Q69" s="70" t="s">
        <v>528</v>
      </c>
      <c r="R69" s="72" t="s">
        <v>490</v>
      </c>
      <c r="S69" s="83" t="s">
        <v>1549</v>
      </c>
      <c r="T69" s="83" t="s">
        <v>1556</v>
      </c>
      <c r="U69" s="76" t="s">
        <v>14</v>
      </c>
      <c r="V69" s="70" t="s">
        <v>529</v>
      </c>
      <c r="W69" s="70" t="s">
        <v>445</v>
      </c>
      <c r="X69" s="74" t="str">
        <f>IF(W69='LISTA OPCIONES'!$M$4,"A",IF(W69='LISTA OPCIONES'!$M$5,"M",IF(W69='LISTA OPCIONES'!$M$6,"B",IF(W69='LISTA OPCIONES'!$M$7,"A"))))</f>
        <v>A</v>
      </c>
      <c r="Y69" s="69" t="s">
        <v>446</v>
      </c>
      <c r="Z69" s="74" t="str">
        <f>IF(Y69='LISTA OPCIONES'!$N$4,"A",IF(Y69='LISTA OPCIONES'!$N$5,"M",IF(Y69='LISTA OPCIONES'!$N$6,"B",IF(Y69='LISTA OPCIONES'!$N$7,"A"))))</f>
        <v>B</v>
      </c>
      <c r="AA69" s="69" t="s">
        <v>446</v>
      </c>
      <c r="AB69" s="74" t="str">
        <f>IF(AA69='LISTA OPCIONES'!$N$4,"A",IF(AA69='LISTA OPCIONES'!$N$5,"M",IF(AA69='LISTA OPCIONES'!$N$6,"B",IF(AA69='LISTA OPCIONES'!$N$7,"A"))))</f>
        <v>B</v>
      </c>
      <c r="AC69" s="75" t="str">
        <f aca="true" t="shared" si="3" ref="AC69:AC184">(IF(AND(X69="A",Z69="A"),"ALTA",(IF(AND(Z69="A",AB69="A"),"ALTA",(IF(AND(X69="A",AB69="A"),"ALTA",(IF(OR(X69="A",Z69="A",AB69="A"),"MEDIA",(IF(OR(X69="M",Z69="M",AB69="M"),"MEDIA","BAJA"))))))))))</f>
        <v>MEDIA</v>
      </c>
    </row>
    <row r="70" spans="1:29" ht="15">
      <c r="A70" s="92">
        <f t="shared" si="2"/>
        <v>65</v>
      </c>
      <c r="B70" s="68">
        <v>44074</v>
      </c>
      <c r="C70" s="68" t="s">
        <v>536</v>
      </c>
      <c r="D70" s="69" t="s">
        <v>652</v>
      </c>
      <c r="E70" s="83" t="str">
        <f t="shared" si="0"/>
        <v>AI-RF-Placa-5194</v>
      </c>
      <c r="F70" s="69" t="s">
        <v>1190</v>
      </c>
      <c r="G70" s="69" t="s">
        <v>20</v>
      </c>
      <c r="H70" s="70" t="s">
        <v>487</v>
      </c>
      <c r="I70" s="71" t="s">
        <v>34</v>
      </c>
      <c r="J70" s="70" t="s">
        <v>14</v>
      </c>
      <c r="K70" s="70" t="s">
        <v>486</v>
      </c>
      <c r="L70" s="70" t="s">
        <v>423</v>
      </c>
      <c r="M70" s="71" t="s">
        <v>411</v>
      </c>
      <c r="N70" s="73" t="s">
        <v>411</v>
      </c>
      <c r="O70" s="73" t="s">
        <v>651</v>
      </c>
      <c r="P70" s="71" t="s">
        <v>495</v>
      </c>
      <c r="Q70" s="70" t="s">
        <v>528</v>
      </c>
      <c r="R70" s="70" t="s">
        <v>494</v>
      </c>
      <c r="S70" s="83" t="s">
        <v>1549</v>
      </c>
      <c r="T70" s="83" t="s">
        <v>1556</v>
      </c>
      <c r="U70" s="69" t="s">
        <v>14</v>
      </c>
      <c r="V70" s="70" t="s">
        <v>529</v>
      </c>
      <c r="W70" s="70" t="s">
        <v>445</v>
      </c>
      <c r="X70" s="74" t="str">
        <f>IF(W70='LISTA OPCIONES'!$M$4,"A",IF(W70='LISTA OPCIONES'!$M$5,"M",IF(W70='LISTA OPCIONES'!$M$6,"B",IF(W70='LISTA OPCIONES'!$M$7,"A"))))</f>
        <v>A</v>
      </c>
      <c r="Y70" s="69" t="s">
        <v>446</v>
      </c>
      <c r="Z70" s="74" t="str">
        <f>IF(Y70='LISTA OPCIONES'!$N$4,"A",IF(Y70='LISTA OPCIONES'!$N$5,"M",IF(Y70='LISTA OPCIONES'!$N$6,"B",IF(Y70='LISTA OPCIONES'!$N$7,"A"))))</f>
        <v>B</v>
      </c>
      <c r="AA70" s="69" t="s">
        <v>446</v>
      </c>
      <c r="AB70" s="74" t="str">
        <f>IF(AA70='LISTA OPCIONES'!$N$4,"A",IF(AA70='LISTA OPCIONES'!$N$5,"M",IF(AA70='LISTA OPCIONES'!$N$6,"B",IF(AA70='LISTA OPCIONES'!$N$7,"A"))))</f>
        <v>B</v>
      </c>
      <c r="AC70" s="75" t="str">
        <f aca="true" t="shared" si="4" ref="AC70:AC100">(IF(AND(X70="A",Z70="A"),"ALTA",(IF(AND(Z70="A",AB70="A"),"ALTA",(IF(AND(X70="A",AB70="A"),"ALTA",(IF(OR(X70="A",Z70="A",AB70="A"),"MEDIA",(IF(OR(X70="M",Z70="M",AB70="M"),"MEDIA","BAJA"))))))))))</f>
        <v>MEDIA</v>
      </c>
    </row>
    <row r="71" spans="1:29" ht="15">
      <c r="A71" s="92">
        <f t="shared" si="2"/>
        <v>66</v>
      </c>
      <c r="B71" s="68">
        <v>44074</v>
      </c>
      <c r="C71" s="68" t="s">
        <v>538</v>
      </c>
      <c r="D71" s="69" t="s">
        <v>653</v>
      </c>
      <c r="E71" s="83" t="str">
        <f aca="true" t="shared" si="5" ref="E71:E134">CONCATENATE(C71,D71)</f>
        <v>AI-PM-Placa-5197</v>
      </c>
      <c r="F71" s="69" t="s">
        <v>1191</v>
      </c>
      <c r="G71" s="69" t="s">
        <v>20</v>
      </c>
      <c r="H71" s="70" t="s">
        <v>490</v>
      </c>
      <c r="I71" s="71" t="s">
        <v>29</v>
      </c>
      <c r="J71" s="70" t="s">
        <v>14</v>
      </c>
      <c r="K71" s="70" t="s">
        <v>488</v>
      </c>
      <c r="L71" s="70" t="s">
        <v>422</v>
      </c>
      <c r="M71" s="71" t="s">
        <v>411</v>
      </c>
      <c r="N71" s="73" t="s">
        <v>411</v>
      </c>
      <c r="O71" s="73" t="s">
        <v>556</v>
      </c>
      <c r="P71" s="71" t="s">
        <v>490</v>
      </c>
      <c r="Q71" s="70" t="s">
        <v>528</v>
      </c>
      <c r="R71" s="70" t="s">
        <v>490</v>
      </c>
      <c r="S71" s="83" t="s">
        <v>1549</v>
      </c>
      <c r="T71" s="83" t="s">
        <v>1556</v>
      </c>
      <c r="U71" s="69" t="s">
        <v>14</v>
      </c>
      <c r="V71" s="70" t="s">
        <v>529</v>
      </c>
      <c r="W71" s="70" t="s">
        <v>445</v>
      </c>
      <c r="X71" s="74" t="str">
        <f>IF(W71='LISTA OPCIONES'!$M$4,"A",IF(W71='LISTA OPCIONES'!$M$5,"M",IF(W71='LISTA OPCIONES'!$M$6,"B",IF(W71='LISTA OPCIONES'!$M$7,"A"))))</f>
        <v>A</v>
      </c>
      <c r="Y71" s="69" t="s">
        <v>446</v>
      </c>
      <c r="Z71" s="74" t="str">
        <f>IF(Y71='LISTA OPCIONES'!$N$4,"A",IF(Y71='LISTA OPCIONES'!$N$5,"M",IF(Y71='LISTA OPCIONES'!$N$6,"B",IF(Y71='LISTA OPCIONES'!$N$7,"A"))))</f>
        <v>B</v>
      </c>
      <c r="AA71" s="69" t="s">
        <v>446</v>
      </c>
      <c r="AB71" s="74" t="str">
        <f>IF(AA71='LISTA OPCIONES'!$N$4,"A",IF(AA71='LISTA OPCIONES'!$N$5,"M",IF(AA71='LISTA OPCIONES'!$N$6,"B",IF(AA71='LISTA OPCIONES'!$N$7,"A"))))</f>
        <v>B</v>
      </c>
      <c r="AC71" s="75" t="str">
        <f t="shared" si="4"/>
        <v>MEDIA</v>
      </c>
    </row>
    <row r="72" spans="1:29" ht="15">
      <c r="A72" s="92">
        <f aca="true" t="shared" si="6" ref="A72:A135">1+A71</f>
        <v>67</v>
      </c>
      <c r="B72" s="68">
        <v>44074</v>
      </c>
      <c r="C72" s="68" t="s">
        <v>538</v>
      </c>
      <c r="D72" s="69" t="s">
        <v>654</v>
      </c>
      <c r="E72" s="83" t="str">
        <f t="shared" si="5"/>
        <v>AI-PM-Placa-5199</v>
      </c>
      <c r="F72" s="69" t="s">
        <v>1192</v>
      </c>
      <c r="G72" s="69" t="s">
        <v>20</v>
      </c>
      <c r="H72" s="70" t="s">
        <v>490</v>
      </c>
      <c r="I72" s="71" t="s">
        <v>29</v>
      </c>
      <c r="J72" s="70" t="s">
        <v>14</v>
      </c>
      <c r="K72" s="70" t="s">
        <v>488</v>
      </c>
      <c r="L72" s="70" t="s">
        <v>422</v>
      </c>
      <c r="M72" s="71" t="s">
        <v>411</v>
      </c>
      <c r="N72" s="73" t="s">
        <v>411</v>
      </c>
      <c r="O72" s="73" t="s">
        <v>556</v>
      </c>
      <c r="P72" s="71" t="s">
        <v>490</v>
      </c>
      <c r="Q72" s="70" t="s">
        <v>528</v>
      </c>
      <c r="R72" s="70" t="s">
        <v>490</v>
      </c>
      <c r="S72" s="83" t="s">
        <v>1549</v>
      </c>
      <c r="T72" s="83" t="s">
        <v>1556</v>
      </c>
      <c r="U72" s="69" t="s">
        <v>14</v>
      </c>
      <c r="V72" s="70" t="s">
        <v>529</v>
      </c>
      <c r="W72" s="70" t="s">
        <v>445</v>
      </c>
      <c r="X72" s="74" t="str">
        <f>IF(W72='LISTA OPCIONES'!$M$4,"A",IF(W72='LISTA OPCIONES'!$M$5,"M",IF(W72='LISTA OPCIONES'!$M$6,"B",IF(W72='LISTA OPCIONES'!$M$7,"A"))))</f>
        <v>A</v>
      </c>
      <c r="Y72" s="69" t="s">
        <v>446</v>
      </c>
      <c r="Z72" s="74" t="str">
        <f>IF(Y72='LISTA OPCIONES'!$N$4,"A",IF(Y72='LISTA OPCIONES'!$N$5,"M",IF(Y72='LISTA OPCIONES'!$N$6,"B",IF(Y72='LISTA OPCIONES'!$N$7,"A"))))</f>
        <v>B</v>
      </c>
      <c r="AA72" s="69" t="s">
        <v>446</v>
      </c>
      <c r="AB72" s="74" t="str">
        <f>IF(AA72='LISTA OPCIONES'!$N$4,"A",IF(AA72='LISTA OPCIONES'!$N$5,"M",IF(AA72='LISTA OPCIONES'!$N$6,"B",IF(AA72='LISTA OPCIONES'!$N$7,"A"))))</f>
        <v>B</v>
      </c>
      <c r="AC72" s="75" t="str">
        <f t="shared" si="4"/>
        <v>MEDIA</v>
      </c>
    </row>
    <row r="73" spans="1:29" ht="15">
      <c r="A73" s="92">
        <f t="shared" si="6"/>
        <v>68</v>
      </c>
      <c r="B73" s="68">
        <v>44074</v>
      </c>
      <c r="C73" s="68" t="s">
        <v>536</v>
      </c>
      <c r="D73" s="69" t="s">
        <v>655</v>
      </c>
      <c r="E73" s="83" t="str">
        <f t="shared" si="5"/>
        <v>AI-RF-Placa-5370</v>
      </c>
      <c r="F73" s="69" t="s">
        <v>1193</v>
      </c>
      <c r="G73" s="69" t="s">
        <v>20</v>
      </c>
      <c r="H73" s="70" t="s">
        <v>487</v>
      </c>
      <c r="I73" s="71" t="s">
        <v>34</v>
      </c>
      <c r="J73" s="70" t="s">
        <v>14</v>
      </c>
      <c r="K73" s="70" t="s">
        <v>499</v>
      </c>
      <c r="L73" s="70" t="s">
        <v>656</v>
      </c>
      <c r="M73" s="71" t="s">
        <v>411</v>
      </c>
      <c r="N73" s="73" t="s">
        <v>411</v>
      </c>
      <c r="O73" s="73" t="s">
        <v>500</v>
      </c>
      <c r="P73" s="71" t="s">
        <v>487</v>
      </c>
      <c r="Q73" s="70" t="s">
        <v>528</v>
      </c>
      <c r="R73" s="70" t="s">
        <v>487</v>
      </c>
      <c r="S73" s="83" t="s">
        <v>1549</v>
      </c>
      <c r="T73" s="83" t="s">
        <v>1556</v>
      </c>
      <c r="U73" s="69" t="s">
        <v>14</v>
      </c>
      <c r="V73" s="70" t="s">
        <v>529</v>
      </c>
      <c r="W73" s="70" t="s">
        <v>445</v>
      </c>
      <c r="X73" s="74" t="str">
        <f>IF(W73='LISTA OPCIONES'!$M$4,"A",IF(W73='LISTA OPCIONES'!$M$5,"M",IF(W73='LISTA OPCIONES'!$M$6,"B",IF(W73='LISTA OPCIONES'!$M$7,"A"))))</f>
        <v>A</v>
      </c>
      <c r="Y73" s="69" t="s">
        <v>446</v>
      </c>
      <c r="Z73" s="74" t="str">
        <f>IF(Y73='LISTA OPCIONES'!$N$4,"A",IF(Y73='LISTA OPCIONES'!$N$5,"M",IF(Y73='LISTA OPCIONES'!$N$6,"B",IF(Y73='LISTA OPCIONES'!$N$7,"A"))))</f>
        <v>B</v>
      </c>
      <c r="AA73" s="69" t="s">
        <v>446</v>
      </c>
      <c r="AB73" s="74" t="str">
        <f>IF(AA73='LISTA OPCIONES'!$N$4,"A",IF(AA73='LISTA OPCIONES'!$N$5,"M",IF(AA73='LISTA OPCIONES'!$N$6,"B",IF(AA73='LISTA OPCIONES'!$N$7,"A"))))</f>
        <v>B</v>
      </c>
      <c r="AC73" s="75" t="str">
        <f t="shared" si="4"/>
        <v>MEDIA</v>
      </c>
    </row>
    <row r="74" spans="1:29" ht="15">
      <c r="A74" s="92">
        <f t="shared" si="6"/>
        <v>69</v>
      </c>
      <c r="B74" s="68">
        <v>44074</v>
      </c>
      <c r="C74" s="68" t="s">
        <v>534</v>
      </c>
      <c r="D74" s="69" t="s">
        <v>657</v>
      </c>
      <c r="E74" s="83" t="str">
        <f t="shared" si="5"/>
        <v>AI-CI-Placa-5372</v>
      </c>
      <c r="F74" s="69" t="s">
        <v>1194</v>
      </c>
      <c r="G74" s="69" t="s">
        <v>20</v>
      </c>
      <c r="H74" s="70" t="s">
        <v>501</v>
      </c>
      <c r="I74" s="71" t="s">
        <v>38</v>
      </c>
      <c r="J74" s="70" t="s">
        <v>14</v>
      </c>
      <c r="K74" s="70" t="s">
        <v>499</v>
      </c>
      <c r="L74" s="70" t="s">
        <v>656</v>
      </c>
      <c r="M74" s="71" t="s">
        <v>411</v>
      </c>
      <c r="N74" s="73" t="s">
        <v>411</v>
      </c>
      <c r="O74" s="73" t="s">
        <v>502</v>
      </c>
      <c r="P74" s="71" t="s">
        <v>501</v>
      </c>
      <c r="Q74" s="70" t="s">
        <v>528</v>
      </c>
      <c r="R74" s="70" t="s">
        <v>501</v>
      </c>
      <c r="S74" s="83" t="s">
        <v>1549</v>
      </c>
      <c r="T74" s="83" t="s">
        <v>1556</v>
      </c>
      <c r="U74" s="69" t="s">
        <v>14</v>
      </c>
      <c r="V74" s="70" t="s">
        <v>529</v>
      </c>
      <c r="W74" s="70" t="s">
        <v>445</v>
      </c>
      <c r="X74" s="74" t="str">
        <f>IF(W74='LISTA OPCIONES'!$M$4,"A",IF(W74='LISTA OPCIONES'!$M$5,"M",IF(W74='LISTA OPCIONES'!$M$6,"B",IF(W74='LISTA OPCIONES'!$M$7,"A"))))</f>
        <v>A</v>
      </c>
      <c r="Y74" s="69" t="s">
        <v>446</v>
      </c>
      <c r="Z74" s="74" t="str">
        <f>IF(Y74='LISTA OPCIONES'!$N$4,"A",IF(Y74='LISTA OPCIONES'!$N$5,"M",IF(Y74='LISTA OPCIONES'!$N$6,"B",IF(Y74='LISTA OPCIONES'!$N$7,"A"))))</f>
        <v>B</v>
      </c>
      <c r="AA74" s="69" t="s">
        <v>446</v>
      </c>
      <c r="AB74" s="74" t="str">
        <f>IF(AA74='LISTA OPCIONES'!$N$4,"A",IF(AA74='LISTA OPCIONES'!$N$5,"M",IF(AA74='LISTA OPCIONES'!$N$6,"B",IF(AA74='LISTA OPCIONES'!$N$7,"A"))))</f>
        <v>B</v>
      </c>
      <c r="AC74" s="75" t="str">
        <f t="shared" si="4"/>
        <v>MEDIA</v>
      </c>
    </row>
    <row r="75" spans="1:29" ht="15">
      <c r="A75" s="92">
        <f t="shared" si="6"/>
        <v>70</v>
      </c>
      <c r="B75" s="68">
        <v>44074</v>
      </c>
      <c r="C75" s="68" t="s">
        <v>537</v>
      </c>
      <c r="D75" s="69" t="s">
        <v>658</v>
      </c>
      <c r="E75" s="83" t="str">
        <f t="shared" si="5"/>
        <v>AI-GR-Placa-5373</v>
      </c>
      <c r="F75" s="69" t="s">
        <v>1195</v>
      </c>
      <c r="G75" s="69" t="s">
        <v>20</v>
      </c>
      <c r="H75" s="70" t="s">
        <v>483</v>
      </c>
      <c r="I75" s="71" t="s">
        <v>32</v>
      </c>
      <c r="J75" s="70" t="s">
        <v>14</v>
      </c>
      <c r="K75" s="70" t="s">
        <v>499</v>
      </c>
      <c r="L75" s="70" t="s">
        <v>656</v>
      </c>
      <c r="M75" s="71" t="s">
        <v>411</v>
      </c>
      <c r="N75" s="73" t="s">
        <v>411</v>
      </c>
      <c r="O75" s="73" t="s">
        <v>500</v>
      </c>
      <c r="P75" s="71" t="s">
        <v>483</v>
      </c>
      <c r="Q75" s="70" t="s">
        <v>528</v>
      </c>
      <c r="R75" s="70" t="s">
        <v>483</v>
      </c>
      <c r="S75" s="83" t="s">
        <v>1549</v>
      </c>
      <c r="T75" s="83" t="s">
        <v>1556</v>
      </c>
      <c r="U75" s="69" t="s">
        <v>14</v>
      </c>
      <c r="V75" s="70" t="s">
        <v>529</v>
      </c>
      <c r="W75" s="70" t="s">
        <v>445</v>
      </c>
      <c r="X75" s="74" t="str">
        <f>IF(W75='LISTA OPCIONES'!$M$4,"A",IF(W75='LISTA OPCIONES'!$M$5,"M",IF(W75='LISTA OPCIONES'!$M$6,"B",IF(W75='LISTA OPCIONES'!$M$7,"A"))))</f>
        <v>A</v>
      </c>
      <c r="Y75" s="69" t="s">
        <v>446</v>
      </c>
      <c r="Z75" s="74" t="str">
        <f>IF(Y75='LISTA OPCIONES'!$N$4,"A",IF(Y75='LISTA OPCIONES'!$N$5,"M",IF(Y75='LISTA OPCIONES'!$N$6,"B",IF(Y75='LISTA OPCIONES'!$N$7,"A"))))</f>
        <v>B</v>
      </c>
      <c r="AA75" s="69" t="s">
        <v>446</v>
      </c>
      <c r="AB75" s="74" t="str">
        <f>IF(AA75='LISTA OPCIONES'!$N$4,"A",IF(AA75='LISTA OPCIONES'!$N$5,"M",IF(AA75='LISTA OPCIONES'!$N$6,"B",IF(AA75='LISTA OPCIONES'!$N$7,"A"))))</f>
        <v>B</v>
      </c>
      <c r="AC75" s="75" t="str">
        <f t="shared" si="4"/>
        <v>MEDIA</v>
      </c>
    </row>
    <row r="76" spans="1:29" ht="15">
      <c r="A76" s="92">
        <f t="shared" si="6"/>
        <v>71</v>
      </c>
      <c r="B76" s="68">
        <v>44074</v>
      </c>
      <c r="C76" s="68" t="s">
        <v>536</v>
      </c>
      <c r="D76" s="69" t="s">
        <v>659</v>
      </c>
      <c r="E76" s="83" t="str">
        <f t="shared" si="5"/>
        <v>AI-RF-Placa-5374</v>
      </c>
      <c r="F76" s="69" t="s">
        <v>1196</v>
      </c>
      <c r="G76" s="69" t="s">
        <v>20</v>
      </c>
      <c r="H76" s="70" t="s">
        <v>487</v>
      </c>
      <c r="I76" s="71" t="s">
        <v>34</v>
      </c>
      <c r="J76" s="70" t="s">
        <v>14</v>
      </c>
      <c r="K76" s="70" t="s">
        <v>499</v>
      </c>
      <c r="L76" s="70" t="s">
        <v>656</v>
      </c>
      <c r="M76" s="71" t="s">
        <v>411</v>
      </c>
      <c r="N76" s="73" t="s">
        <v>411</v>
      </c>
      <c r="O76" s="73" t="s">
        <v>503</v>
      </c>
      <c r="P76" s="71" t="s">
        <v>494</v>
      </c>
      <c r="Q76" s="70" t="s">
        <v>528</v>
      </c>
      <c r="R76" s="70" t="s">
        <v>494</v>
      </c>
      <c r="S76" s="83" t="s">
        <v>1549</v>
      </c>
      <c r="T76" s="83" t="s">
        <v>1556</v>
      </c>
      <c r="U76" s="69" t="s">
        <v>14</v>
      </c>
      <c r="V76" s="70" t="s">
        <v>529</v>
      </c>
      <c r="W76" s="70" t="s">
        <v>445</v>
      </c>
      <c r="X76" s="74" t="str">
        <f>IF(W76='LISTA OPCIONES'!$M$4,"A",IF(W76='LISTA OPCIONES'!$M$5,"M",IF(W76='LISTA OPCIONES'!$M$6,"B",IF(W76='LISTA OPCIONES'!$M$7,"A"))))</f>
        <v>A</v>
      </c>
      <c r="Y76" s="69" t="s">
        <v>446</v>
      </c>
      <c r="Z76" s="74" t="str">
        <f>IF(Y76='LISTA OPCIONES'!$N$4,"A",IF(Y76='LISTA OPCIONES'!$N$5,"M",IF(Y76='LISTA OPCIONES'!$N$6,"B",IF(Y76='LISTA OPCIONES'!$N$7,"A"))))</f>
        <v>B</v>
      </c>
      <c r="AA76" s="69" t="s">
        <v>446</v>
      </c>
      <c r="AB76" s="74" t="str">
        <f>IF(AA76='LISTA OPCIONES'!$N$4,"A",IF(AA76='LISTA OPCIONES'!$N$5,"M",IF(AA76='LISTA OPCIONES'!$N$6,"B",IF(AA76='LISTA OPCIONES'!$N$7,"A"))))</f>
        <v>B</v>
      </c>
      <c r="AC76" s="75" t="str">
        <f t="shared" si="4"/>
        <v>MEDIA</v>
      </c>
    </row>
    <row r="77" spans="1:29" ht="15">
      <c r="A77" s="92">
        <f t="shared" si="6"/>
        <v>72</v>
      </c>
      <c r="B77" s="68">
        <v>44074</v>
      </c>
      <c r="C77" s="68" t="s">
        <v>535</v>
      </c>
      <c r="D77" s="69" t="s">
        <v>660</v>
      </c>
      <c r="E77" s="83" t="str">
        <f t="shared" si="5"/>
        <v>AI-GJ-Placa-5375</v>
      </c>
      <c r="F77" s="69" t="s">
        <v>1197</v>
      </c>
      <c r="G77" s="69" t="s">
        <v>20</v>
      </c>
      <c r="H77" s="70" t="s">
        <v>489</v>
      </c>
      <c r="I77" s="71" t="s">
        <v>36</v>
      </c>
      <c r="J77" s="70" t="s">
        <v>14</v>
      </c>
      <c r="K77" s="70" t="s">
        <v>499</v>
      </c>
      <c r="L77" s="70" t="s">
        <v>656</v>
      </c>
      <c r="M77" s="71" t="s">
        <v>411</v>
      </c>
      <c r="N77" s="73" t="s">
        <v>411</v>
      </c>
      <c r="O77" s="73" t="s">
        <v>500</v>
      </c>
      <c r="P77" s="71" t="s">
        <v>489</v>
      </c>
      <c r="Q77" s="70" t="s">
        <v>528</v>
      </c>
      <c r="R77" s="70" t="s">
        <v>489</v>
      </c>
      <c r="S77" s="83" t="s">
        <v>1549</v>
      </c>
      <c r="T77" s="83" t="s">
        <v>1556</v>
      </c>
      <c r="U77" s="69" t="s">
        <v>14</v>
      </c>
      <c r="V77" s="70" t="s">
        <v>529</v>
      </c>
      <c r="W77" s="70" t="s">
        <v>445</v>
      </c>
      <c r="X77" s="74" t="str">
        <f>IF(W77='LISTA OPCIONES'!$M$4,"A",IF(W77='LISTA OPCIONES'!$M$5,"M",IF(W77='LISTA OPCIONES'!$M$6,"B",IF(W77='LISTA OPCIONES'!$M$7,"A"))))</f>
        <v>A</v>
      </c>
      <c r="Y77" s="69" t="s">
        <v>446</v>
      </c>
      <c r="Z77" s="74" t="str">
        <f>IF(Y77='LISTA OPCIONES'!$N$4,"A",IF(Y77='LISTA OPCIONES'!$N$5,"M",IF(Y77='LISTA OPCIONES'!$N$6,"B",IF(Y77='LISTA OPCIONES'!$N$7,"A"))))</f>
        <v>B</v>
      </c>
      <c r="AA77" s="69" t="s">
        <v>446</v>
      </c>
      <c r="AB77" s="74" t="str">
        <f>IF(AA77='LISTA OPCIONES'!$N$4,"A",IF(AA77='LISTA OPCIONES'!$N$5,"M",IF(AA77='LISTA OPCIONES'!$N$6,"B",IF(AA77='LISTA OPCIONES'!$N$7,"A"))))</f>
        <v>B</v>
      </c>
      <c r="AC77" s="75" t="str">
        <f t="shared" si="4"/>
        <v>MEDIA</v>
      </c>
    </row>
    <row r="78" spans="1:29" ht="15">
      <c r="A78" s="92">
        <f t="shared" si="6"/>
        <v>73</v>
      </c>
      <c r="B78" s="68">
        <v>44074</v>
      </c>
      <c r="C78" s="68" t="s">
        <v>538</v>
      </c>
      <c r="D78" s="69" t="s">
        <v>661</v>
      </c>
      <c r="E78" s="83" t="str">
        <f t="shared" si="5"/>
        <v>AI-PM-Placa-5376</v>
      </c>
      <c r="F78" s="69" t="s">
        <v>1198</v>
      </c>
      <c r="G78" s="69" t="s">
        <v>20</v>
      </c>
      <c r="H78" s="70" t="s">
        <v>490</v>
      </c>
      <c r="I78" s="71" t="s">
        <v>29</v>
      </c>
      <c r="J78" s="70" t="s">
        <v>14</v>
      </c>
      <c r="K78" s="70" t="s">
        <v>499</v>
      </c>
      <c r="L78" s="70" t="s">
        <v>656</v>
      </c>
      <c r="M78" s="71" t="s">
        <v>411</v>
      </c>
      <c r="N78" s="73" t="s">
        <v>411</v>
      </c>
      <c r="O78" s="73" t="s">
        <v>500</v>
      </c>
      <c r="P78" s="71" t="s">
        <v>456</v>
      </c>
      <c r="Q78" s="70" t="s">
        <v>528</v>
      </c>
      <c r="R78" s="70" t="s">
        <v>490</v>
      </c>
      <c r="S78" s="83" t="s">
        <v>1549</v>
      </c>
      <c r="T78" s="83" t="s">
        <v>1556</v>
      </c>
      <c r="U78" s="69" t="s">
        <v>14</v>
      </c>
      <c r="V78" s="70" t="s">
        <v>529</v>
      </c>
      <c r="W78" s="70" t="s">
        <v>445</v>
      </c>
      <c r="X78" s="74" t="str">
        <f>IF(W78='LISTA OPCIONES'!$M$4,"A",IF(W78='LISTA OPCIONES'!$M$5,"M",IF(W78='LISTA OPCIONES'!$M$6,"B",IF(W78='LISTA OPCIONES'!$M$7,"A"))))</f>
        <v>A</v>
      </c>
      <c r="Y78" s="69" t="s">
        <v>446</v>
      </c>
      <c r="Z78" s="74" t="str">
        <f>IF(Y78='LISTA OPCIONES'!$N$4,"A",IF(Y78='LISTA OPCIONES'!$N$5,"M",IF(Y78='LISTA OPCIONES'!$N$6,"B",IF(Y78='LISTA OPCIONES'!$N$7,"A"))))</f>
        <v>B</v>
      </c>
      <c r="AA78" s="69" t="s">
        <v>446</v>
      </c>
      <c r="AB78" s="74" t="str">
        <f>IF(AA78='LISTA OPCIONES'!$N$4,"A",IF(AA78='LISTA OPCIONES'!$N$5,"M",IF(AA78='LISTA OPCIONES'!$N$6,"B",IF(AA78='LISTA OPCIONES'!$N$7,"A"))))</f>
        <v>B</v>
      </c>
      <c r="AC78" s="75" t="str">
        <f t="shared" si="4"/>
        <v>MEDIA</v>
      </c>
    </row>
    <row r="79" spans="1:29" ht="15">
      <c r="A79" s="92">
        <f t="shared" si="6"/>
        <v>74</v>
      </c>
      <c r="B79" s="68">
        <v>44074</v>
      </c>
      <c r="C79" s="68" t="s">
        <v>535</v>
      </c>
      <c r="D79" s="69" t="s">
        <v>662</v>
      </c>
      <c r="E79" s="83" t="str">
        <f t="shared" si="5"/>
        <v>AI-GJ-Placa-5395</v>
      </c>
      <c r="F79" s="69" t="s">
        <v>1199</v>
      </c>
      <c r="G79" s="69" t="s">
        <v>20</v>
      </c>
      <c r="H79" s="70" t="s">
        <v>489</v>
      </c>
      <c r="I79" s="71" t="s">
        <v>36</v>
      </c>
      <c r="J79" s="70" t="s">
        <v>14</v>
      </c>
      <c r="K79" s="70" t="s">
        <v>488</v>
      </c>
      <c r="L79" s="70" t="s">
        <v>422</v>
      </c>
      <c r="M79" s="71" t="s">
        <v>411</v>
      </c>
      <c r="N79" s="73" t="s">
        <v>411</v>
      </c>
      <c r="O79" s="73" t="s">
        <v>663</v>
      </c>
      <c r="P79" s="71" t="s">
        <v>489</v>
      </c>
      <c r="Q79" s="70" t="s">
        <v>528</v>
      </c>
      <c r="R79" s="70" t="s">
        <v>489</v>
      </c>
      <c r="S79" s="83" t="s">
        <v>1549</v>
      </c>
      <c r="T79" s="83" t="s">
        <v>1556</v>
      </c>
      <c r="U79" s="69" t="s">
        <v>14</v>
      </c>
      <c r="V79" s="70" t="s">
        <v>529</v>
      </c>
      <c r="W79" s="70" t="s">
        <v>445</v>
      </c>
      <c r="X79" s="74" t="str">
        <f>IF(W79='LISTA OPCIONES'!$M$4,"A",IF(W79='LISTA OPCIONES'!$M$5,"M",IF(W79='LISTA OPCIONES'!$M$6,"B",IF(W79='LISTA OPCIONES'!$M$7,"A"))))</f>
        <v>A</v>
      </c>
      <c r="Y79" s="69" t="s">
        <v>446</v>
      </c>
      <c r="Z79" s="74" t="str">
        <f>IF(Y79='LISTA OPCIONES'!$N$4,"A",IF(Y79='LISTA OPCIONES'!$N$5,"M",IF(Y79='LISTA OPCIONES'!$N$6,"B",IF(Y79='LISTA OPCIONES'!$N$7,"A"))))</f>
        <v>B</v>
      </c>
      <c r="AA79" s="69" t="s">
        <v>446</v>
      </c>
      <c r="AB79" s="74" t="str">
        <f>IF(AA79='LISTA OPCIONES'!$N$4,"A",IF(AA79='LISTA OPCIONES'!$N$5,"M",IF(AA79='LISTA OPCIONES'!$N$6,"B",IF(AA79='LISTA OPCIONES'!$N$7,"A"))))</f>
        <v>B</v>
      </c>
      <c r="AC79" s="75" t="str">
        <f t="shared" si="4"/>
        <v>MEDIA</v>
      </c>
    </row>
    <row r="80" spans="1:29" ht="15">
      <c r="A80" s="92">
        <f t="shared" si="6"/>
        <v>75</v>
      </c>
      <c r="B80" s="68">
        <v>44074</v>
      </c>
      <c r="C80" s="68" t="s">
        <v>535</v>
      </c>
      <c r="D80" s="69" t="s">
        <v>664</v>
      </c>
      <c r="E80" s="83" t="str">
        <f t="shared" si="5"/>
        <v>AI-GJ-Placa-5396</v>
      </c>
      <c r="F80" s="69" t="s">
        <v>1200</v>
      </c>
      <c r="G80" s="69" t="s">
        <v>20</v>
      </c>
      <c r="H80" s="70" t="s">
        <v>489</v>
      </c>
      <c r="I80" s="71" t="s">
        <v>36</v>
      </c>
      <c r="J80" s="70" t="s">
        <v>14</v>
      </c>
      <c r="K80" s="70" t="s">
        <v>488</v>
      </c>
      <c r="L80" s="70" t="s">
        <v>422</v>
      </c>
      <c r="M80" s="71" t="s">
        <v>411</v>
      </c>
      <c r="N80" s="73" t="s">
        <v>411</v>
      </c>
      <c r="O80" s="73" t="s">
        <v>540</v>
      </c>
      <c r="P80" s="71" t="s">
        <v>489</v>
      </c>
      <c r="Q80" s="70" t="s">
        <v>528</v>
      </c>
      <c r="R80" s="70" t="s">
        <v>489</v>
      </c>
      <c r="S80" s="83" t="s">
        <v>1549</v>
      </c>
      <c r="T80" s="83" t="s">
        <v>1556</v>
      </c>
      <c r="U80" s="69" t="s">
        <v>14</v>
      </c>
      <c r="V80" s="70" t="s">
        <v>529</v>
      </c>
      <c r="W80" s="70" t="s">
        <v>445</v>
      </c>
      <c r="X80" s="74" t="str">
        <f>IF(W80='LISTA OPCIONES'!$M$4,"A",IF(W80='LISTA OPCIONES'!$M$5,"M",IF(W80='LISTA OPCIONES'!$M$6,"B",IF(W80='LISTA OPCIONES'!$M$7,"A"))))</f>
        <v>A</v>
      </c>
      <c r="Y80" s="69" t="s">
        <v>446</v>
      </c>
      <c r="Z80" s="74" t="str">
        <f>IF(Y80='LISTA OPCIONES'!$N$4,"A",IF(Y80='LISTA OPCIONES'!$N$5,"M",IF(Y80='LISTA OPCIONES'!$N$6,"B",IF(Y80='LISTA OPCIONES'!$N$7,"A"))))</f>
        <v>B</v>
      </c>
      <c r="AA80" s="69" t="s">
        <v>446</v>
      </c>
      <c r="AB80" s="74" t="str">
        <f>IF(AA80='LISTA OPCIONES'!$N$4,"A",IF(AA80='LISTA OPCIONES'!$N$5,"M",IF(AA80='LISTA OPCIONES'!$N$6,"B",IF(AA80='LISTA OPCIONES'!$N$7,"A"))))</f>
        <v>B</v>
      </c>
      <c r="AC80" s="75" t="str">
        <f t="shared" si="4"/>
        <v>MEDIA</v>
      </c>
    </row>
    <row r="81" spans="1:29" ht="15">
      <c r="A81" s="92">
        <f t="shared" si="6"/>
        <v>76</v>
      </c>
      <c r="B81" s="68">
        <v>44074</v>
      </c>
      <c r="C81" s="68" t="s">
        <v>536</v>
      </c>
      <c r="D81" s="69" t="s">
        <v>665</v>
      </c>
      <c r="E81" s="83" t="str">
        <f t="shared" si="5"/>
        <v>AI-RF-Placa-5397</v>
      </c>
      <c r="F81" s="69" t="s">
        <v>1201</v>
      </c>
      <c r="G81" s="69" t="s">
        <v>20</v>
      </c>
      <c r="H81" s="70" t="s">
        <v>487</v>
      </c>
      <c r="I81" s="71" t="s">
        <v>34</v>
      </c>
      <c r="J81" s="70" t="s">
        <v>14</v>
      </c>
      <c r="K81" s="70" t="s">
        <v>488</v>
      </c>
      <c r="L81" s="70" t="s">
        <v>422</v>
      </c>
      <c r="M81" s="71" t="s">
        <v>411</v>
      </c>
      <c r="N81" s="73" t="s">
        <v>411</v>
      </c>
      <c r="O81" s="73" t="s">
        <v>540</v>
      </c>
      <c r="P81" s="71" t="s">
        <v>487</v>
      </c>
      <c r="Q81" s="70" t="s">
        <v>528</v>
      </c>
      <c r="R81" s="70" t="s">
        <v>487</v>
      </c>
      <c r="S81" s="83" t="s">
        <v>1549</v>
      </c>
      <c r="T81" s="83" t="s">
        <v>1556</v>
      </c>
      <c r="U81" s="69" t="s">
        <v>14</v>
      </c>
      <c r="V81" s="70" t="s">
        <v>529</v>
      </c>
      <c r="W81" s="70" t="s">
        <v>445</v>
      </c>
      <c r="X81" s="74" t="str">
        <f>IF(W81='LISTA OPCIONES'!$M$4,"A",IF(W81='LISTA OPCIONES'!$M$5,"M",IF(W81='LISTA OPCIONES'!$M$6,"B",IF(W81='LISTA OPCIONES'!$M$7,"A"))))</f>
        <v>A</v>
      </c>
      <c r="Y81" s="69" t="s">
        <v>446</v>
      </c>
      <c r="Z81" s="74" t="str">
        <f>IF(Y81='LISTA OPCIONES'!$N$4,"A",IF(Y81='LISTA OPCIONES'!$N$5,"M",IF(Y81='LISTA OPCIONES'!$N$6,"B",IF(Y81='LISTA OPCIONES'!$N$7,"A"))))</f>
        <v>B</v>
      </c>
      <c r="AA81" s="69" t="s">
        <v>446</v>
      </c>
      <c r="AB81" s="74" t="str">
        <f>IF(AA81='LISTA OPCIONES'!$N$4,"A",IF(AA81='LISTA OPCIONES'!$N$5,"M",IF(AA81='LISTA OPCIONES'!$N$6,"B",IF(AA81='LISTA OPCIONES'!$N$7,"A"))))</f>
        <v>B</v>
      </c>
      <c r="AC81" s="75" t="str">
        <f t="shared" si="4"/>
        <v>MEDIA</v>
      </c>
    </row>
    <row r="82" spans="1:29" ht="25.5">
      <c r="A82" s="92">
        <f t="shared" si="6"/>
        <v>77</v>
      </c>
      <c r="B82" s="68">
        <v>44074</v>
      </c>
      <c r="C82" s="68" t="s">
        <v>536</v>
      </c>
      <c r="D82" s="69" t="s">
        <v>666</v>
      </c>
      <c r="E82" s="83" t="str">
        <f t="shared" si="5"/>
        <v>AI-RF-Placa-5398</v>
      </c>
      <c r="F82" s="69" t="s">
        <v>1202</v>
      </c>
      <c r="G82" s="69" t="s">
        <v>20</v>
      </c>
      <c r="H82" s="70" t="s">
        <v>487</v>
      </c>
      <c r="I82" s="71" t="s">
        <v>34</v>
      </c>
      <c r="J82" s="70" t="s">
        <v>14</v>
      </c>
      <c r="K82" s="70" t="s">
        <v>488</v>
      </c>
      <c r="L82" s="70" t="s">
        <v>422</v>
      </c>
      <c r="M82" s="71" t="s">
        <v>411</v>
      </c>
      <c r="N82" s="73" t="s">
        <v>411</v>
      </c>
      <c r="O82" s="73" t="s">
        <v>540</v>
      </c>
      <c r="P82" s="71" t="s">
        <v>487</v>
      </c>
      <c r="Q82" s="70" t="s">
        <v>528</v>
      </c>
      <c r="R82" s="77" t="s">
        <v>487</v>
      </c>
      <c r="S82" s="83" t="s">
        <v>1549</v>
      </c>
      <c r="T82" s="83" t="s">
        <v>1556</v>
      </c>
      <c r="U82" s="69" t="s">
        <v>14</v>
      </c>
      <c r="V82" s="70" t="s">
        <v>529</v>
      </c>
      <c r="W82" s="70" t="s">
        <v>445</v>
      </c>
      <c r="X82" s="74" t="str">
        <f>IF(W82='LISTA OPCIONES'!$M$4,"A",IF(W82='LISTA OPCIONES'!$M$5,"M",IF(W82='LISTA OPCIONES'!$M$6,"B",IF(W82='LISTA OPCIONES'!$M$7,"A"))))</f>
        <v>A</v>
      </c>
      <c r="Y82" s="69" t="s">
        <v>446</v>
      </c>
      <c r="Z82" s="74" t="str">
        <f>IF(Y82='LISTA OPCIONES'!$N$4,"A",IF(Y82='LISTA OPCIONES'!$N$5,"M",IF(Y82='LISTA OPCIONES'!$N$6,"B",IF(Y82='LISTA OPCIONES'!$N$7,"A"))))</f>
        <v>B</v>
      </c>
      <c r="AA82" s="69" t="s">
        <v>446</v>
      </c>
      <c r="AB82" s="74" t="str">
        <f>IF(AA82='LISTA OPCIONES'!$N$4,"A",IF(AA82='LISTA OPCIONES'!$N$5,"M",IF(AA82='LISTA OPCIONES'!$N$6,"B",IF(AA82='LISTA OPCIONES'!$N$7,"A"))))</f>
        <v>B</v>
      </c>
      <c r="AC82" s="75" t="str">
        <f t="shared" si="4"/>
        <v>MEDIA</v>
      </c>
    </row>
    <row r="83" spans="1:29" ht="25.5">
      <c r="A83" s="92">
        <f t="shared" si="6"/>
        <v>78</v>
      </c>
      <c r="B83" s="68">
        <v>44074</v>
      </c>
      <c r="C83" s="68" t="s">
        <v>537</v>
      </c>
      <c r="D83" s="69" t="s">
        <v>667</v>
      </c>
      <c r="E83" s="83" t="str">
        <f t="shared" si="5"/>
        <v>AI-GR-Placa-5401</v>
      </c>
      <c r="F83" s="69" t="s">
        <v>1203</v>
      </c>
      <c r="G83" s="69" t="s">
        <v>20</v>
      </c>
      <c r="H83" s="72" t="s">
        <v>483</v>
      </c>
      <c r="I83" s="71" t="s">
        <v>32</v>
      </c>
      <c r="J83" s="70" t="s">
        <v>14</v>
      </c>
      <c r="K83" s="70" t="s">
        <v>488</v>
      </c>
      <c r="L83" s="70" t="s">
        <v>422</v>
      </c>
      <c r="M83" s="71" t="s">
        <v>411</v>
      </c>
      <c r="N83" s="73" t="s">
        <v>411</v>
      </c>
      <c r="O83" s="73" t="s">
        <v>540</v>
      </c>
      <c r="P83" s="71" t="s">
        <v>483</v>
      </c>
      <c r="Q83" s="70" t="s">
        <v>528</v>
      </c>
      <c r="R83" s="77" t="s">
        <v>483</v>
      </c>
      <c r="S83" s="83" t="s">
        <v>1549</v>
      </c>
      <c r="T83" s="83" t="s">
        <v>1556</v>
      </c>
      <c r="U83" s="69" t="s">
        <v>14</v>
      </c>
      <c r="V83" s="70" t="s">
        <v>529</v>
      </c>
      <c r="W83" s="70" t="s">
        <v>445</v>
      </c>
      <c r="X83" s="74" t="str">
        <f>IF(W83='LISTA OPCIONES'!$M$4,"A",IF(W83='LISTA OPCIONES'!$M$5,"M",IF(W83='LISTA OPCIONES'!$M$6,"B",IF(W83='LISTA OPCIONES'!$M$7,"A"))))</f>
        <v>A</v>
      </c>
      <c r="Y83" s="69" t="s">
        <v>446</v>
      </c>
      <c r="Z83" s="74" t="str">
        <f>IF(Y83='LISTA OPCIONES'!$N$4,"A",IF(Y83='LISTA OPCIONES'!$N$5,"M",IF(Y83='LISTA OPCIONES'!$N$6,"B",IF(Y83='LISTA OPCIONES'!$N$7,"A"))))</f>
        <v>B</v>
      </c>
      <c r="AA83" s="69" t="s">
        <v>446</v>
      </c>
      <c r="AB83" s="74" t="str">
        <f>IF(AA83='LISTA OPCIONES'!$N$4,"A",IF(AA83='LISTA OPCIONES'!$N$5,"M",IF(AA83='LISTA OPCIONES'!$N$6,"B",IF(AA83='LISTA OPCIONES'!$N$7,"A"))))</f>
        <v>B</v>
      </c>
      <c r="AC83" s="75" t="str">
        <f t="shared" si="4"/>
        <v>MEDIA</v>
      </c>
    </row>
    <row r="84" spans="1:29" ht="25.5">
      <c r="A84" s="92">
        <f t="shared" si="6"/>
        <v>79</v>
      </c>
      <c r="B84" s="68">
        <v>44074</v>
      </c>
      <c r="C84" s="68" t="s">
        <v>537</v>
      </c>
      <c r="D84" s="69" t="s">
        <v>668</v>
      </c>
      <c r="E84" s="83" t="str">
        <f t="shared" si="5"/>
        <v>AI-GR-Placa-5402</v>
      </c>
      <c r="F84" s="69" t="s">
        <v>1204</v>
      </c>
      <c r="G84" s="69" t="s">
        <v>20</v>
      </c>
      <c r="H84" s="72" t="s">
        <v>483</v>
      </c>
      <c r="I84" s="71" t="s">
        <v>32</v>
      </c>
      <c r="J84" s="70" t="s">
        <v>14</v>
      </c>
      <c r="K84" s="70" t="s">
        <v>488</v>
      </c>
      <c r="L84" s="70" t="s">
        <v>422</v>
      </c>
      <c r="M84" s="71" t="s">
        <v>411</v>
      </c>
      <c r="N84" s="73" t="s">
        <v>411</v>
      </c>
      <c r="O84" s="73" t="s">
        <v>540</v>
      </c>
      <c r="P84" s="71" t="s">
        <v>483</v>
      </c>
      <c r="Q84" s="70" t="s">
        <v>528</v>
      </c>
      <c r="R84" s="77" t="s">
        <v>483</v>
      </c>
      <c r="S84" s="83" t="s">
        <v>1549</v>
      </c>
      <c r="T84" s="83" t="s">
        <v>1556</v>
      </c>
      <c r="U84" s="69" t="s">
        <v>14</v>
      </c>
      <c r="V84" s="70" t="s">
        <v>529</v>
      </c>
      <c r="W84" s="70" t="s">
        <v>445</v>
      </c>
      <c r="X84" s="74" t="str">
        <f>IF(W84='LISTA OPCIONES'!$M$4,"A",IF(W84='LISTA OPCIONES'!$M$5,"M",IF(W84='LISTA OPCIONES'!$M$6,"B",IF(W84='LISTA OPCIONES'!$M$7,"A"))))</f>
        <v>A</v>
      </c>
      <c r="Y84" s="69" t="s">
        <v>446</v>
      </c>
      <c r="Z84" s="74" t="str">
        <f>IF(Y84='LISTA OPCIONES'!$N$4,"A",IF(Y84='LISTA OPCIONES'!$N$5,"M",IF(Y84='LISTA OPCIONES'!$N$6,"B",IF(Y84='LISTA OPCIONES'!$N$7,"A"))))</f>
        <v>B</v>
      </c>
      <c r="AA84" s="69" t="s">
        <v>446</v>
      </c>
      <c r="AB84" s="74" t="str">
        <f>IF(AA84='LISTA OPCIONES'!$N$4,"A",IF(AA84='LISTA OPCIONES'!$N$5,"M",IF(AA84='LISTA OPCIONES'!$N$6,"B",IF(AA84='LISTA OPCIONES'!$N$7,"A"))))</f>
        <v>B</v>
      </c>
      <c r="AC84" s="75" t="str">
        <f t="shared" si="4"/>
        <v>MEDIA</v>
      </c>
    </row>
    <row r="85" spans="1:29" ht="25.5">
      <c r="A85" s="92">
        <f t="shared" si="6"/>
        <v>80</v>
      </c>
      <c r="B85" s="68">
        <v>44074</v>
      </c>
      <c r="C85" s="68" t="s">
        <v>537</v>
      </c>
      <c r="D85" s="69" t="s">
        <v>669</v>
      </c>
      <c r="E85" s="83" t="str">
        <f t="shared" si="5"/>
        <v>AI-GR-Placa-5403</v>
      </c>
      <c r="F85" s="69" t="s">
        <v>1205</v>
      </c>
      <c r="G85" s="69" t="s">
        <v>20</v>
      </c>
      <c r="H85" s="72" t="s">
        <v>483</v>
      </c>
      <c r="I85" s="71" t="s">
        <v>32</v>
      </c>
      <c r="J85" s="70" t="s">
        <v>14</v>
      </c>
      <c r="K85" s="70" t="s">
        <v>488</v>
      </c>
      <c r="L85" s="70" t="s">
        <v>422</v>
      </c>
      <c r="M85" s="71" t="s">
        <v>411</v>
      </c>
      <c r="N85" s="73" t="s">
        <v>411</v>
      </c>
      <c r="O85" s="73" t="s">
        <v>540</v>
      </c>
      <c r="P85" s="71" t="s">
        <v>483</v>
      </c>
      <c r="Q85" s="70" t="s">
        <v>528</v>
      </c>
      <c r="R85" s="77" t="s">
        <v>483</v>
      </c>
      <c r="S85" s="83" t="s">
        <v>1549</v>
      </c>
      <c r="T85" s="83" t="s">
        <v>1556</v>
      </c>
      <c r="U85" s="69" t="s">
        <v>14</v>
      </c>
      <c r="V85" s="70" t="s">
        <v>529</v>
      </c>
      <c r="W85" s="70" t="s">
        <v>445</v>
      </c>
      <c r="X85" s="74" t="str">
        <f>IF(W85='LISTA OPCIONES'!$M$4,"A",IF(W85='LISTA OPCIONES'!$M$5,"M",IF(W85='LISTA OPCIONES'!$M$6,"B",IF(W85='LISTA OPCIONES'!$M$7,"A"))))</f>
        <v>A</v>
      </c>
      <c r="Y85" s="69" t="s">
        <v>446</v>
      </c>
      <c r="Z85" s="74" t="str">
        <f>IF(Y85='LISTA OPCIONES'!$N$4,"A",IF(Y85='LISTA OPCIONES'!$N$5,"M",IF(Y85='LISTA OPCIONES'!$N$6,"B",IF(Y85='LISTA OPCIONES'!$N$7,"A"))))</f>
        <v>B</v>
      </c>
      <c r="AA85" s="69" t="s">
        <v>446</v>
      </c>
      <c r="AB85" s="74" t="str">
        <f>IF(AA85='LISTA OPCIONES'!$N$4,"A",IF(AA85='LISTA OPCIONES'!$N$5,"M",IF(AA85='LISTA OPCIONES'!$N$6,"B",IF(AA85='LISTA OPCIONES'!$N$7,"A"))))</f>
        <v>B</v>
      </c>
      <c r="AC85" s="75" t="str">
        <f t="shared" si="4"/>
        <v>MEDIA</v>
      </c>
    </row>
    <row r="86" spans="1:29" ht="15">
      <c r="A86" s="92">
        <f t="shared" si="6"/>
        <v>81</v>
      </c>
      <c r="B86" s="68">
        <v>44074</v>
      </c>
      <c r="C86" s="68" t="s">
        <v>535</v>
      </c>
      <c r="D86" s="69" t="s">
        <v>670</v>
      </c>
      <c r="E86" s="83" t="str">
        <f t="shared" si="5"/>
        <v>AI-GJ-Placa-5404</v>
      </c>
      <c r="F86" s="69" t="s">
        <v>1206</v>
      </c>
      <c r="G86" s="69" t="s">
        <v>20</v>
      </c>
      <c r="H86" s="72" t="s">
        <v>489</v>
      </c>
      <c r="I86" s="71" t="s">
        <v>36</v>
      </c>
      <c r="J86" s="70" t="s">
        <v>14</v>
      </c>
      <c r="K86" s="70" t="s">
        <v>488</v>
      </c>
      <c r="L86" s="70" t="s">
        <v>422</v>
      </c>
      <c r="M86" s="71" t="s">
        <v>411</v>
      </c>
      <c r="N86" s="73" t="s">
        <v>411</v>
      </c>
      <c r="O86" s="73" t="s">
        <v>540</v>
      </c>
      <c r="P86" s="71" t="s">
        <v>489</v>
      </c>
      <c r="Q86" s="70" t="s">
        <v>528</v>
      </c>
      <c r="R86" s="77" t="s">
        <v>489</v>
      </c>
      <c r="S86" s="83" t="s">
        <v>1549</v>
      </c>
      <c r="T86" s="83" t="s">
        <v>1556</v>
      </c>
      <c r="U86" s="69" t="s">
        <v>14</v>
      </c>
      <c r="V86" s="70" t="s">
        <v>529</v>
      </c>
      <c r="W86" s="70" t="s">
        <v>445</v>
      </c>
      <c r="X86" s="74" t="str">
        <f>IF(W86='LISTA OPCIONES'!$M$4,"A",IF(W86='LISTA OPCIONES'!$M$5,"M",IF(W86='LISTA OPCIONES'!$M$6,"B",IF(W86='LISTA OPCIONES'!$M$7,"A"))))</f>
        <v>A</v>
      </c>
      <c r="Y86" s="69" t="s">
        <v>446</v>
      </c>
      <c r="Z86" s="74" t="str">
        <f>IF(Y86='LISTA OPCIONES'!$N$4,"A",IF(Y86='LISTA OPCIONES'!$N$5,"M",IF(Y86='LISTA OPCIONES'!$N$6,"B",IF(Y86='LISTA OPCIONES'!$N$7,"A"))))</f>
        <v>B</v>
      </c>
      <c r="AA86" s="69" t="s">
        <v>446</v>
      </c>
      <c r="AB86" s="74" t="str">
        <f>IF(AA86='LISTA OPCIONES'!$N$4,"A",IF(AA86='LISTA OPCIONES'!$N$5,"M",IF(AA86='LISTA OPCIONES'!$N$6,"B",IF(AA86='LISTA OPCIONES'!$N$7,"A"))))</f>
        <v>B</v>
      </c>
      <c r="AC86" s="75" t="str">
        <f t="shared" si="4"/>
        <v>MEDIA</v>
      </c>
    </row>
    <row r="87" spans="1:29" ht="25.5">
      <c r="A87" s="92">
        <f t="shared" si="6"/>
        <v>82</v>
      </c>
      <c r="B87" s="68">
        <v>44074</v>
      </c>
      <c r="C87" s="68" t="s">
        <v>537</v>
      </c>
      <c r="D87" s="69" t="s">
        <v>671</v>
      </c>
      <c r="E87" s="83" t="str">
        <f t="shared" si="5"/>
        <v>AI-GR-Placa-5405</v>
      </c>
      <c r="F87" s="69" t="s">
        <v>1207</v>
      </c>
      <c r="G87" s="69" t="s">
        <v>20</v>
      </c>
      <c r="H87" s="72" t="s">
        <v>483</v>
      </c>
      <c r="I87" s="71" t="s">
        <v>32</v>
      </c>
      <c r="J87" s="70" t="s">
        <v>14</v>
      </c>
      <c r="K87" s="70" t="s">
        <v>488</v>
      </c>
      <c r="L87" s="70" t="s">
        <v>422</v>
      </c>
      <c r="M87" s="71" t="s">
        <v>411</v>
      </c>
      <c r="N87" s="73" t="s">
        <v>411</v>
      </c>
      <c r="O87" s="73" t="s">
        <v>540</v>
      </c>
      <c r="P87" s="71" t="s">
        <v>490</v>
      </c>
      <c r="Q87" s="70" t="s">
        <v>528</v>
      </c>
      <c r="R87" s="77" t="s">
        <v>483</v>
      </c>
      <c r="S87" s="83" t="s">
        <v>1549</v>
      </c>
      <c r="T87" s="83" t="s">
        <v>1556</v>
      </c>
      <c r="U87" s="69" t="s">
        <v>14</v>
      </c>
      <c r="V87" s="70" t="s">
        <v>529</v>
      </c>
      <c r="W87" s="70" t="s">
        <v>445</v>
      </c>
      <c r="X87" s="74" t="str">
        <f>IF(W87='LISTA OPCIONES'!$M$4,"A",IF(W87='LISTA OPCIONES'!$M$5,"M",IF(W87='LISTA OPCIONES'!$M$6,"B",IF(W87='LISTA OPCIONES'!$M$7,"A"))))</f>
        <v>A</v>
      </c>
      <c r="Y87" s="69" t="s">
        <v>446</v>
      </c>
      <c r="Z87" s="74" t="str">
        <f>IF(Y87='LISTA OPCIONES'!$N$4,"A",IF(Y87='LISTA OPCIONES'!$N$5,"M",IF(Y87='LISTA OPCIONES'!$N$6,"B",IF(Y87='LISTA OPCIONES'!$N$7,"A"))))</f>
        <v>B</v>
      </c>
      <c r="AA87" s="69" t="s">
        <v>446</v>
      </c>
      <c r="AB87" s="74" t="str">
        <f>IF(AA87='LISTA OPCIONES'!$N$4,"A",IF(AA87='LISTA OPCIONES'!$N$5,"M",IF(AA87='LISTA OPCIONES'!$N$6,"B",IF(AA87='LISTA OPCIONES'!$N$7,"A"))))</f>
        <v>B</v>
      </c>
      <c r="AC87" s="75" t="str">
        <f t="shared" si="4"/>
        <v>MEDIA</v>
      </c>
    </row>
    <row r="88" spans="1:29" ht="25.5">
      <c r="A88" s="92">
        <f t="shared" si="6"/>
        <v>83</v>
      </c>
      <c r="B88" s="68">
        <v>44074</v>
      </c>
      <c r="C88" s="68" t="s">
        <v>536</v>
      </c>
      <c r="D88" s="69" t="s">
        <v>672</v>
      </c>
      <c r="E88" s="83" t="str">
        <f t="shared" si="5"/>
        <v>AI-RF-Placa-5406</v>
      </c>
      <c r="F88" s="69" t="s">
        <v>1208</v>
      </c>
      <c r="G88" s="69" t="s">
        <v>20</v>
      </c>
      <c r="H88" s="70" t="s">
        <v>487</v>
      </c>
      <c r="I88" s="71" t="s">
        <v>34</v>
      </c>
      <c r="J88" s="70" t="s">
        <v>14</v>
      </c>
      <c r="K88" s="70" t="s">
        <v>488</v>
      </c>
      <c r="L88" s="70" t="s">
        <v>422</v>
      </c>
      <c r="M88" s="71" t="s">
        <v>411</v>
      </c>
      <c r="N88" s="73" t="s">
        <v>411</v>
      </c>
      <c r="O88" s="73" t="s">
        <v>540</v>
      </c>
      <c r="P88" s="71" t="s">
        <v>487</v>
      </c>
      <c r="Q88" s="70" t="s">
        <v>528</v>
      </c>
      <c r="R88" s="77" t="s">
        <v>487</v>
      </c>
      <c r="S88" s="83" t="s">
        <v>1549</v>
      </c>
      <c r="T88" s="83" t="s">
        <v>1556</v>
      </c>
      <c r="U88" s="69" t="s">
        <v>14</v>
      </c>
      <c r="V88" s="70" t="s">
        <v>529</v>
      </c>
      <c r="W88" s="70" t="s">
        <v>445</v>
      </c>
      <c r="X88" s="74" t="str">
        <f>IF(W88='LISTA OPCIONES'!$M$4,"A",IF(W88='LISTA OPCIONES'!$M$5,"M",IF(W88='LISTA OPCIONES'!$M$6,"B",IF(W88='LISTA OPCIONES'!$M$7,"A"))))</f>
        <v>A</v>
      </c>
      <c r="Y88" s="69" t="s">
        <v>446</v>
      </c>
      <c r="Z88" s="74" t="str">
        <f>IF(Y88='LISTA OPCIONES'!$N$4,"A",IF(Y88='LISTA OPCIONES'!$N$5,"M",IF(Y88='LISTA OPCIONES'!$N$6,"B",IF(Y88='LISTA OPCIONES'!$N$7,"A"))))</f>
        <v>B</v>
      </c>
      <c r="AA88" s="69" t="s">
        <v>446</v>
      </c>
      <c r="AB88" s="74" t="str">
        <f>IF(AA88='LISTA OPCIONES'!$N$4,"A",IF(AA88='LISTA OPCIONES'!$N$5,"M",IF(AA88='LISTA OPCIONES'!$N$6,"B",IF(AA88='LISTA OPCIONES'!$N$7,"A"))))</f>
        <v>B</v>
      </c>
      <c r="AC88" s="75" t="str">
        <f t="shared" si="4"/>
        <v>MEDIA</v>
      </c>
    </row>
    <row r="89" spans="1:29" ht="25.5">
      <c r="A89" s="92">
        <f t="shared" si="6"/>
        <v>84</v>
      </c>
      <c r="B89" s="68">
        <v>44074</v>
      </c>
      <c r="C89" s="68" t="s">
        <v>536</v>
      </c>
      <c r="D89" s="69" t="s">
        <v>673</v>
      </c>
      <c r="E89" s="83" t="str">
        <f t="shared" si="5"/>
        <v>AI-RF-Placa-5407</v>
      </c>
      <c r="F89" s="69" t="s">
        <v>1209</v>
      </c>
      <c r="G89" s="69" t="s">
        <v>20</v>
      </c>
      <c r="H89" s="70" t="s">
        <v>487</v>
      </c>
      <c r="I89" s="71" t="s">
        <v>34</v>
      </c>
      <c r="J89" s="70" t="s">
        <v>14</v>
      </c>
      <c r="K89" s="70" t="s">
        <v>488</v>
      </c>
      <c r="L89" s="70" t="s">
        <v>422</v>
      </c>
      <c r="M89" s="71" t="s">
        <v>411</v>
      </c>
      <c r="N89" s="73" t="s">
        <v>411</v>
      </c>
      <c r="O89" s="73" t="s">
        <v>540</v>
      </c>
      <c r="P89" s="71" t="s">
        <v>487</v>
      </c>
      <c r="Q89" s="70" t="s">
        <v>528</v>
      </c>
      <c r="R89" s="77" t="s">
        <v>487</v>
      </c>
      <c r="S89" s="83" t="s">
        <v>1549</v>
      </c>
      <c r="T89" s="83" t="s">
        <v>1556</v>
      </c>
      <c r="U89" s="69" t="s">
        <v>14</v>
      </c>
      <c r="V89" s="70" t="s">
        <v>529</v>
      </c>
      <c r="W89" s="70" t="s">
        <v>445</v>
      </c>
      <c r="X89" s="74" t="str">
        <f>IF(W89='LISTA OPCIONES'!$M$4,"A",IF(W89='LISTA OPCIONES'!$M$5,"M",IF(W89='LISTA OPCIONES'!$M$6,"B",IF(W89='LISTA OPCIONES'!$M$7,"A"))))</f>
        <v>A</v>
      </c>
      <c r="Y89" s="69" t="s">
        <v>446</v>
      </c>
      <c r="Z89" s="74" t="str">
        <f>IF(Y89='LISTA OPCIONES'!$N$4,"A",IF(Y89='LISTA OPCIONES'!$N$5,"M",IF(Y89='LISTA OPCIONES'!$N$6,"B",IF(Y89='LISTA OPCIONES'!$N$7,"A"))))</f>
        <v>B</v>
      </c>
      <c r="AA89" s="69" t="s">
        <v>446</v>
      </c>
      <c r="AB89" s="74" t="str">
        <f>IF(AA89='LISTA OPCIONES'!$N$4,"A",IF(AA89='LISTA OPCIONES'!$N$5,"M",IF(AA89='LISTA OPCIONES'!$N$6,"B",IF(AA89='LISTA OPCIONES'!$N$7,"A"))))</f>
        <v>B</v>
      </c>
      <c r="AC89" s="75" t="str">
        <f t="shared" si="4"/>
        <v>MEDIA</v>
      </c>
    </row>
    <row r="90" spans="1:29" ht="25.5">
      <c r="A90" s="92">
        <f t="shared" si="6"/>
        <v>85</v>
      </c>
      <c r="B90" s="68">
        <v>44074</v>
      </c>
      <c r="C90" s="68" t="s">
        <v>1463</v>
      </c>
      <c r="D90" s="69" t="s">
        <v>674</v>
      </c>
      <c r="E90" s="83" t="str">
        <f t="shared" si="5"/>
        <v>AI-GP-Placa-5409</v>
      </c>
      <c r="F90" s="69" t="s">
        <v>1462</v>
      </c>
      <c r="G90" s="69" t="s">
        <v>20</v>
      </c>
      <c r="H90" s="72" t="s">
        <v>485</v>
      </c>
      <c r="I90" s="73" t="s">
        <v>31</v>
      </c>
      <c r="J90" s="70" t="s">
        <v>14</v>
      </c>
      <c r="K90" s="70" t="s">
        <v>488</v>
      </c>
      <c r="L90" s="70" t="s">
        <v>422</v>
      </c>
      <c r="M90" s="71" t="s">
        <v>411</v>
      </c>
      <c r="N90" s="73" t="s">
        <v>411</v>
      </c>
      <c r="O90" s="73" t="s">
        <v>540</v>
      </c>
      <c r="P90" s="71" t="s">
        <v>483</v>
      </c>
      <c r="Q90" s="70" t="s">
        <v>528</v>
      </c>
      <c r="R90" s="77" t="s">
        <v>485</v>
      </c>
      <c r="S90" s="83" t="s">
        <v>1549</v>
      </c>
      <c r="T90" s="83" t="s">
        <v>1556</v>
      </c>
      <c r="U90" s="69" t="s">
        <v>14</v>
      </c>
      <c r="V90" s="70" t="s">
        <v>529</v>
      </c>
      <c r="W90" s="70" t="s">
        <v>445</v>
      </c>
      <c r="X90" s="74" t="str">
        <f>IF(W90='LISTA OPCIONES'!$M$4,"A",IF(W90='LISTA OPCIONES'!$M$5,"M",IF(W90='LISTA OPCIONES'!$M$6,"B",IF(W90='LISTA OPCIONES'!$M$7,"A"))))</f>
        <v>A</v>
      </c>
      <c r="Y90" s="69" t="s">
        <v>446</v>
      </c>
      <c r="Z90" s="74" t="str">
        <f>IF(Y90='LISTA OPCIONES'!$N$4,"A",IF(Y90='LISTA OPCIONES'!$N$5,"M",IF(Y90='LISTA OPCIONES'!$N$6,"B",IF(Y90='LISTA OPCIONES'!$N$7,"A"))))</f>
        <v>B</v>
      </c>
      <c r="AA90" s="69" t="s">
        <v>446</v>
      </c>
      <c r="AB90" s="74" t="str">
        <f>IF(AA90='LISTA OPCIONES'!$N$4,"A",IF(AA90='LISTA OPCIONES'!$N$5,"M",IF(AA90='LISTA OPCIONES'!$N$6,"B",IF(AA90='LISTA OPCIONES'!$N$7,"A"))))</f>
        <v>B</v>
      </c>
      <c r="AC90" s="75" t="str">
        <f t="shared" si="4"/>
        <v>MEDIA</v>
      </c>
    </row>
    <row r="91" spans="1:29" ht="25.5">
      <c r="A91" s="92">
        <f t="shared" si="6"/>
        <v>86</v>
      </c>
      <c r="B91" s="68">
        <v>44074</v>
      </c>
      <c r="C91" s="68" t="s">
        <v>1463</v>
      </c>
      <c r="D91" s="69" t="s">
        <v>675</v>
      </c>
      <c r="E91" s="83" t="str">
        <f t="shared" si="5"/>
        <v>AI-GP-Placa-5411</v>
      </c>
      <c r="F91" s="69" t="s">
        <v>1464</v>
      </c>
      <c r="G91" s="69" t="s">
        <v>20</v>
      </c>
      <c r="H91" s="70" t="s">
        <v>485</v>
      </c>
      <c r="I91" s="73" t="s">
        <v>31</v>
      </c>
      <c r="J91" s="70" t="s">
        <v>14</v>
      </c>
      <c r="K91" s="70" t="s">
        <v>488</v>
      </c>
      <c r="L91" s="70" t="s">
        <v>422</v>
      </c>
      <c r="M91" s="71" t="s">
        <v>411</v>
      </c>
      <c r="N91" s="73" t="s">
        <v>411</v>
      </c>
      <c r="O91" s="73" t="s">
        <v>540</v>
      </c>
      <c r="P91" s="71" t="s">
        <v>483</v>
      </c>
      <c r="Q91" s="70" t="s">
        <v>528</v>
      </c>
      <c r="R91" s="77" t="s">
        <v>483</v>
      </c>
      <c r="S91" s="83" t="s">
        <v>1549</v>
      </c>
      <c r="T91" s="83" t="s">
        <v>1556</v>
      </c>
      <c r="U91" s="69" t="s">
        <v>14</v>
      </c>
      <c r="V91" s="70" t="s">
        <v>529</v>
      </c>
      <c r="W91" s="70" t="s">
        <v>445</v>
      </c>
      <c r="X91" s="74" t="str">
        <f>IF(W91='LISTA OPCIONES'!$M$4,"A",IF(W91='LISTA OPCIONES'!$M$5,"M",IF(W91='LISTA OPCIONES'!$M$6,"B",IF(W91='LISTA OPCIONES'!$M$7,"A"))))</f>
        <v>A</v>
      </c>
      <c r="Y91" s="69" t="s">
        <v>446</v>
      </c>
      <c r="Z91" s="74" t="str">
        <f>IF(Y91='LISTA OPCIONES'!$N$4,"A",IF(Y91='LISTA OPCIONES'!$N$5,"M",IF(Y91='LISTA OPCIONES'!$N$6,"B",IF(Y91='LISTA OPCIONES'!$N$7,"A"))))</f>
        <v>B</v>
      </c>
      <c r="AA91" s="69" t="s">
        <v>446</v>
      </c>
      <c r="AB91" s="74" t="str">
        <f>IF(AA91='LISTA OPCIONES'!$N$4,"A",IF(AA91='LISTA OPCIONES'!$N$5,"M",IF(AA91='LISTA OPCIONES'!$N$6,"B",IF(AA91='LISTA OPCIONES'!$N$7,"A"))))</f>
        <v>B</v>
      </c>
      <c r="AC91" s="75" t="str">
        <f t="shared" si="4"/>
        <v>MEDIA</v>
      </c>
    </row>
    <row r="92" spans="1:29" ht="25.5">
      <c r="A92" s="92">
        <f t="shared" si="6"/>
        <v>87</v>
      </c>
      <c r="B92" s="68">
        <v>44074</v>
      </c>
      <c r="C92" s="68" t="s">
        <v>538</v>
      </c>
      <c r="D92" s="69" t="s">
        <v>676</v>
      </c>
      <c r="E92" s="83" t="str">
        <f t="shared" si="5"/>
        <v>AI-PM-Placa-5414</v>
      </c>
      <c r="F92" s="69" t="s">
        <v>1210</v>
      </c>
      <c r="G92" s="69" t="s">
        <v>20</v>
      </c>
      <c r="H92" s="72" t="s">
        <v>490</v>
      </c>
      <c r="I92" s="71" t="s">
        <v>29</v>
      </c>
      <c r="J92" s="70" t="s">
        <v>14</v>
      </c>
      <c r="K92" s="70" t="s">
        <v>488</v>
      </c>
      <c r="L92" s="70" t="s">
        <v>422</v>
      </c>
      <c r="M92" s="71" t="s">
        <v>411</v>
      </c>
      <c r="N92" s="73" t="s">
        <v>411</v>
      </c>
      <c r="O92" s="73" t="s">
        <v>540</v>
      </c>
      <c r="P92" s="71" t="s">
        <v>490</v>
      </c>
      <c r="Q92" s="70" t="s">
        <v>528</v>
      </c>
      <c r="R92" s="77" t="s">
        <v>490</v>
      </c>
      <c r="S92" s="83" t="s">
        <v>1549</v>
      </c>
      <c r="T92" s="83" t="s">
        <v>1556</v>
      </c>
      <c r="U92" s="69" t="s">
        <v>14</v>
      </c>
      <c r="V92" s="70" t="s">
        <v>529</v>
      </c>
      <c r="W92" s="70" t="s">
        <v>445</v>
      </c>
      <c r="X92" s="74" t="str">
        <f>IF(W92='LISTA OPCIONES'!$M$4,"A",IF(W92='LISTA OPCIONES'!$M$5,"M",IF(W92='LISTA OPCIONES'!$M$6,"B",IF(W92='LISTA OPCIONES'!$M$7,"A"))))</f>
        <v>A</v>
      </c>
      <c r="Y92" s="69" t="s">
        <v>446</v>
      </c>
      <c r="Z92" s="74" t="str">
        <f>IF(Y92='LISTA OPCIONES'!$N$4,"A",IF(Y92='LISTA OPCIONES'!$N$5,"M",IF(Y92='LISTA OPCIONES'!$N$6,"B",IF(Y92='LISTA OPCIONES'!$N$7,"A"))))</f>
        <v>B</v>
      </c>
      <c r="AA92" s="69" t="s">
        <v>446</v>
      </c>
      <c r="AB92" s="74" t="str">
        <f>IF(AA92='LISTA OPCIONES'!$N$4,"A",IF(AA92='LISTA OPCIONES'!$N$5,"M",IF(AA92='LISTA OPCIONES'!$N$6,"B",IF(AA92='LISTA OPCIONES'!$N$7,"A"))))</f>
        <v>B</v>
      </c>
      <c r="AC92" s="75" t="str">
        <f t="shared" si="4"/>
        <v>MEDIA</v>
      </c>
    </row>
    <row r="93" spans="1:29" ht="15">
      <c r="A93" s="92">
        <f t="shared" si="6"/>
        <v>88</v>
      </c>
      <c r="B93" s="68">
        <v>44074</v>
      </c>
      <c r="C93" s="68" t="s">
        <v>535</v>
      </c>
      <c r="D93" s="69" t="s">
        <v>677</v>
      </c>
      <c r="E93" s="83" t="str">
        <f t="shared" si="5"/>
        <v>AI-GJ-Placa-5415</v>
      </c>
      <c r="F93" s="69" t="s">
        <v>1211</v>
      </c>
      <c r="G93" s="69" t="s">
        <v>20</v>
      </c>
      <c r="H93" s="72" t="s">
        <v>489</v>
      </c>
      <c r="I93" s="71" t="s">
        <v>36</v>
      </c>
      <c r="J93" s="70" t="s">
        <v>14</v>
      </c>
      <c r="K93" s="70" t="s">
        <v>488</v>
      </c>
      <c r="L93" s="70" t="s">
        <v>422</v>
      </c>
      <c r="M93" s="71" t="s">
        <v>411</v>
      </c>
      <c r="N93" s="73" t="s">
        <v>411</v>
      </c>
      <c r="O93" s="73" t="s">
        <v>540</v>
      </c>
      <c r="P93" s="71" t="s">
        <v>489</v>
      </c>
      <c r="Q93" s="70" t="s">
        <v>528</v>
      </c>
      <c r="R93" s="77" t="s">
        <v>489</v>
      </c>
      <c r="S93" s="83" t="s">
        <v>1549</v>
      </c>
      <c r="T93" s="83" t="s">
        <v>1556</v>
      </c>
      <c r="U93" s="69" t="s">
        <v>14</v>
      </c>
      <c r="V93" s="70" t="s">
        <v>529</v>
      </c>
      <c r="W93" s="70" t="s">
        <v>445</v>
      </c>
      <c r="X93" s="74" t="str">
        <f>IF(W93='LISTA OPCIONES'!$M$4,"A",IF(W93='LISTA OPCIONES'!$M$5,"M",IF(W93='LISTA OPCIONES'!$M$6,"B",IF(W93='LISTA OPCIONES'!$M$7,"A"))))</f>
        <v>A</v>
      </c>
      <c r="Y93" s="69" t="s">
        <v>446</v>
      </c>
      <c r="Z93" s="74" t="str">
        <f>IF(Y93='LISTA OPCIONES'!$N$4,"A",IF(Y93='LISTA OPCIONES'!$N$5,"M",IF(Y93='LISTA OPCIONES'!$N$6,"B",IF(Y93='LISTA OPCIONES'!$N$7,"A"))))</f>
        <v>B</v>
      </c>
      <c r="AA93" s="69" t="s">
        <v>446</v>
      </c>
      <c r="AB93" s="74" t="str">
        <f>IF(AA93='LISTA OPCIONES'!$N$4,"A",IF(AA93='LISTA OPCIONES'!$N$5,"M",IF(AA93='LISTA OPCIONES'!$N$6,"B",IF(AA93='LISTA OPCIONES'!$N$7,"A"))))</f>
        <v>B</v>
      </c>
      <c r="AC93" s="75" t="str">
        <f t="shared" si="4"/>
        <v>MEDIA</v>
      </c>
    </row>
    <row r="94" spans="1:29" ht="15">
      <c r="A94" s="92">
        <f t="shared" si="6"/>
        <v>89</v>
      </c>
      <c r="B94" s="68">
        <v>44074</v>
      </c>
      <c r="C94" s="68" t="s">
        <v>535</v>
      </c>
      <c r="D94" s="69" t="s">
        <v>678</v>
      </c>
      <c r="E94" s="83" t="str">
        <f t="shared" si="5"/>
        <v>AI-GJ-Placa-5416</v>
      </c>
      <c r="F94" s="69" t="s">
        <v>1212</v>
      </c>
      <c r="G94" s="69" t="s">
        <v>20</v>
      </c>
      <c r="H94" s="70" t="s">
        <v>489</v>
      </c>
      <c r="I94" s="71" t="s">
        <v>36</v>
      </c>
      <c r="J94" s="70" t="s">
        <v>14</v>
      </c>
      <c r="K94" s="70" t="s">
        <v>488</v>
      </c>
      <c r="L94" s="70" t="s">
        <v>422</v>
      </c>
      <c r="M94" s="71" t="s">
        <v>411</v>
      </c>
      <c r="N94" s="73" t="s">
        <v>411</v>
      </c>
      <c r="O94" s="73" t="s">
        <v>540</v>
      </c>
      <c r="P94" s="71" t="s">
        <v>489</v>
      </c>
      <c r="Q94" s="70" t="s">
        <v>528</v>
      </c>
      <c r="R94" s="70" t="s">
        <v>489</v>
      </c>
      <c r="S94" s="83" t="s">
        <v>1549</v>
      </c>
      <c r="T94" s="83" t="s">
        <v>1556</v>
      </c>
      <c r="U94" s="69" t="s">
        <v>14</v>
      </c>
      <c r="V94" s="70" t="s">
        <v>529</v>
      </c>
      <c r="W94" s="70" t="s">
        <v>445</v>
      </c>
      <c r="X94" s="74" t="str">
        <f>IF(W94='LISTA OPCIONES'!$M$4,"A",IF(W94='LISTA OPCIONES'!$M$5,"M",IF(W94='LISTA OPCIONES'!$M$6,"B",IF(W94='LISTA OPCIONES'!$M$7,"A"))))</f>
        <v>A</v>
      </c>
      <c r="Y94" s="69" t="s">
        <v>446</v>
      </c>
      <c r="Z94" s="74" t="str">
        <f>IF(Y94='LISTA OPCIONES'!$N$4,"A",IF(Y94='LISTA OPCIONES'!$N$5,"M",IF(Y94='LISTA OPCIONES'!$N$6,"B",IF(Y94='LISTA OPCIONES'!$N$7,"A"))))</f>
        <v>B</v>
      </c>
      <c r="AA94" s="69" t="s">
        <v>446</v>
      </c>
      <c r="AB94" s="74" t="str">
        <f>IF(AA94='LISTA OPCIONES'!$N$4,"A",IF(AA94='LISTA OPCIONES'!$N$5,"M",IF(AA94='LISTA OPCIONES'!$N$6,"B",IF(AA94='LISTA OPCIONES'!$N$7,"A"))))</f>
        <v>B</v>
      </c>
      <c r="AC94" s="75" t="str">
        <f t="shared" si="4"/>
        <v>MEDIA</v>
      </c>
    </row>
    <row r="95" spans="1:29" ht="15">
      <c r="A95" s="92">
        <f t="shared" si="6"/>
        <v>90</v>
      </c>
      <c r="B95" s="68">
        <v>44074</v>
      </c>
      <c r="C95" s="68" t="s">
        <v>536</v>
      </c>
      <c r="D95" s="69" t="s">
        <v>679</v>
      </c>
      <c r="E95" s="83" t="str">
        <f t="shared" si="5"/>
        <v>AI-RF-Placa-5417</v>
      </c>
      <c r="F95" s="69" t="s">
        <v>1213</v>
      </c>
      <c r="G95" s="69" t="s">
        <v>20</v>
      </c>
      <c r="H95" s="70" t="s">
        <v>487</v>
      </c>
      <c r="I95" s="71" t="s">
        <v>34</v>
      </c>
      <c r="J95" s="70" t="s">
        <v>14</v>
      </c>
      <c r="K95" s="70" t="s">
        <v>488</v>
      </c>
      <c r="L95" s="70" t="s">
        <v>422</v>
      </c>
      <c r="M95" s="71" t="s">
        <v>411</v>
      </c>
      <c r="N95" s="73" t="s">
        <v>411</v>
      </c>
      <c r="O95" s="73" t="s">
        <v>540</v>
      </c>
      <c r="P95" s="71" t="s">
        <v>494</v>
      </c>
      <c r="Q95" s="70" t="s">
        <v>528</v>
      </c>
      <c r="R95" s="70" t="s">
        <v>494</v>
      </c>
      <c r="S95" s="83" t="s">
        <v>1549</v>
      </c>
      <c r="T95" s="83" t="s">
        <v>1556</v>
      </c>
      <c r="U95" s="69" t="s">
        <v>14</v>
      </c>
      <c r="V95" s="70" t="s">
        <v>529</v>
      </c>
      <c r="W95" s="70" t="s">
        <v>445</v>
      </c>
      <c r="X95" s="74" t="str">
        <f>IF(W95='LISTA OPCIONES'!$M$4,"A",IF(W95='LISTA OPCIONES'!$M$5,"M",IF(W95='LISTA OPCIONES'!$M$6,"B",IF(W95='LISTA OPCIONES'!$M$7,"A"))))</f>
        <v>A</v>
      </c>
      <c r="Y95" s="69" t="s">
        <v>446</v>
      </c>
      <c r="Z95" s="74" t="str">
        <f>IF(Y95='LISTA OPCIONES'!$N$4,"A",IF(Y95='LISTA OPCIONES'!$N$5,"M",IF(Y95='LISTA OPCIONES'!$N$6,"B",IF(Y95='LISTA OPCIONES'!$N$7,"A"))))</f>
        <v>B</v>
      </c>
      <c r="AA95" s="69" t="s">
        <v>446</v>
      </c>
      <c r="AB95" s="74" t="str">
        <f>IF(AA95='LISTA OPCIONES'!$N$4,"A",IF(AA95='LISTA OPCIONES'!$N$5,"M",IF(AA95='LISTA OPCIONES'!$N$6,"B",IF(AA95='LISTA OPCIONES'!$N$7,"A"))))</f>
        <v>B</v>
      </c>
      <c r="AC95" s="75" t="str">
        <f t="shared" si="4"/>
        <v>MEDIA</v>
      </c>
    </row>
    <row r="96" spans="1:29" ht="15">
      <c r="A96" s="92">
        <f t="shared" si="6"/>
        <v>91</v>
      </c>
      <c r="B96" s="68">
        <v>44074</v>
      </c>
      <c r="C96" s="68" t="s">
        <v>538</v>
      </c>
      <c r="D96" s="69" t="s">
        <v>680</v>
      </c>
      <c r="E96" s="83" t="str">
        <f t="shared" si="5"/>
        <v>AI-PM-Placa-5418</v>
      </c>
      <c r="F96" s="69" t="s">
        <v>1214</v>
      </c>
      <c r="G96" s="69" t="s">
        <v>20</v>
      </c>
      <c r="H96" s="70" t="s">
        <v>490</v>
      </c>
      <c r="I96" s="71" t="s">
        <v>29</v>
      </c>
      <c r="J96" s="70" t="s">
        <v>14</v>
      </c>
      <c r="K96" s="70" t="s">
        <v>488</v>
      </c>
      <c r="L96" s="70" t="s">
        <v>422</v>
      </c>
      <c r="M96" s="71" t="s">
        <v>411</v>
      </c>
      <c r="N96" s="73" t="s">
        <v>411</v>
      </c>
      <c r="O96" s="73" t="s">
        <v>540</v>
      </c>
      <c r="P96" s="71" t="s">
        <v>490</v>
      </c>
      <c r="Q96" s="70" t="s">
        <v>528</v>
      </c>
      <c r="R96" s="70" t="s">
        <v>490</v>
      </c>
      <c r="S96" s="83" t="s">
        <v>1549</v>
      </c>
      <c r="T96" s="83" t="s">
        <v>1556</v>
      </c>
      <c r="U96" s="69" t="s">
        <v>14</v>
      </c>
      <c r="V96" s="70" t="s">
        <v>529</v>
      </c>
      <c r="W96" s="70" t="s">
        <v>445</v>
      </c>
      <c r="X96" s="74" t="str">
        <f>IF(W96='LISTA OPCIONES'!$M$4,"A",IF(W96='LISTA OPCIONES'!$M$5,"M",IF(W96='LISTA OPCIONES'!$M$6,"B",IF(W96='LISTA OPCIONES'!$M$7,"A"))))</f>
        <v>A</v>
      </c>
      <c r="Y96" s="69" t="s">
        <v>446</v>
      </c>
      <c r="Z96" s="74" t="str">
        <f>IF(Y96='LISTA OPCIONES'!$N$4,"A",IF(Y96='LISTA OPCIONES'!$N$5,"M",IF(Y96='LISTA OPCIONES'!$N$6,"B",IF(Y96='LISTA OPCIONES'!$N$7,"A"))))</f>
        <v>B</v>
      </c>
      <c r="AA96" s="69" t="s">
        <v>446</v>
      </c>
      <c r="AB96" s="74" t="str">
        <f>IF(AA96='LISTA OPCIONES'!$N$4,"A",IF(AA96='LISTA OPCIONES'!$N$5,"M",IF(AA96='LISTA OPCIONES'!$N$6,"B",IF(AA96='LISTA OPCIONES'!$N$7,"A"))))</f>
        <v>B</v>
      </c>
      <c r="AC96" s="75" t="str">
        <f t="shared" si="4"/>
        <v>MEDIA</v>
      </c>
    </row>
    <row r="97" spans="1:29" ht="15">
      <c r="A97" s="92">
        <f t="shared" si="6"/>
        <v>92</v>
      </c>
      <c r="B97" s="68">
        <v>44074</v>
      </c>
      <c r="C97" s="68" t="s">
        <v>538</v>
      </c>
      <c r="D97" s="69" t="s">
        <v>681</v>
      </c>
      <c r="E97" s="83" t="str">
        <f t="shared" si="5"/>
        <v>AI-PM-Placa-5419</v>
      </c>
      <c r="F97" s="69" t="s">
        <v>1215</v>
      </c>
      <c r="G97" s="69" t="s">
        <v>20</v>
      </c>
      <c r="H97" s="70" t="s">
        <v>490</v>
      </c>
      <c r="I97" s="71" t="s">
        <v>29</v>
      </c>
      <c r="J97" s="70" t="s">
        <v>14</v>
      </c>
      <c r="K97" s="70" t="s">
        <v>488</v>
      </c>
      <c r="L97" s="70" t="s">
        <v>422</v>
      </c>
      <c r="M97" s="71" t="s">
        <v>411</v>
      </c>
      <c r="N97" s="73" t="s">
        <v>411</v>
      </c>
      <c r="O97" s="73" t="s">
        <v>540</v>
      </c>
      <c r="P97" s="71" t="s">
        <v>490</v>
      </c>
      <c r="Q97" s="70" t="s">
        <v>528</v>
      </c>
      <c r="R97" s="70" t="s">
        <v>490</v>
      </c>
      <c r="S97" s="83" t="s">
        <v>1549</v>
      </c>
      <c r="T97" s="83" t="s">
        <v>1556</v>
      </c>
      <c r="U97" s="69" t="s">
        <v>14</v>
      </c>
      <c r="V97" s="70" t="s">
        <v>529</v>
      </c>
      <c r="W97" s="70" t="s">
        <v>445</v>
      </c>
      <c r="X97" s="74" t="str">
        <f>IF(W97='LISTA OPCIONES'!$M$4,"A",IF(W97='LISTA OPCIONES'!$M$5,"M",IF(W97='LISTA OPCIONES'!$M$6,"B",IF(W97='LISTA OPCIONES'!$M$7,"A"))))</f>
        <v>A</v>
      </c>
      <c r="Y97" s="69" t="s">
        <v>446</v>
      </c>
      <c r="Z97" s="74" t="str">
        <f>IF(Y97='LISTA OPCIONES'!$N$4,"A",IF(Y97='LISTA OPCIONES'!$N$5,"M",IF(Y97='LISTA OPCIONES'!$N$6,"B",IF(Y97='LISTA OPCIONES'!$N$7,"A"))))</f>
        <v>B</v>
      </c>
      <c r="AA97" s="69" t="s">
        <v>446</v>
      </c>
      <c r="AB97" s="74" t="str">
        <f>IF(AA97='LISTA OPCIONES'!$N$4,"A",IF(AA97='LISTA OPCIONES'!$N$5,"M",IF(AA97='LISTA OPCIONES'!$N$6,"B",IF(AA97='LISTA OPCIONES'!$N$7,"A"))))</f>
        <v>B</v>
      </c>
      <c r="AC97" s="75" t="str">
        <f t="shared" si="4"/>
        <v>MEDIA</v>
      </c>
    </row>
    <row r="98" spans="1:29" ht="15">
      <c r="A98" s="92">
        <f t="shared" si="6"/>
        <v>93</v>
      </c>
      <c r="B98" s="68">
        <v>44074</v>
      </c>
      <c r="C98" s="68" t="s">
        <v>538</v>
      </c>
      <c r="D98" s="69" t="s">
        <v>682</v>
      </c>
      <c r="E98" s="83" t="str">
        <f t="shared" si="5"/>
        <v>AI-PM-Placa-5420</v>
      </c>
      <c r="F98" s="69" t="s">
        <v>1216</v>
      </c>
      <c r="G98" s="69" t="s">
        <v>20</v>
      </c>
      <c r="H98" s="70" t="s">
        <v>490</v>
      </c>
      <c r="I98" s="71" t="s">
        <v>29</v>
      </c>
      <c r="J98" s="70" t="s">
        <v>14</v>
      </c>
      <c r="K98" s="70" t="s">
        <v>488</v>
      </c>
      <c r="L98" s="70" t="s">
        <v>422</v>
      </c>
      <c r="M98" s="71" t="s">
        <v>411</v>
      </c>
      <c r="N98" s="73" t="s">
        <v>411</v>
      </c>
      <c r="O98" s="73" t="s">
        <v>540</v>
      </c>
      <c r="P98" s="71" t="s">
        <v>490</v>
      </c>
      <c r="Q98" s="70" t="s">
        <v>528</v>
      </c>
      <c r="R98" s="70" t="s">
        <v>490</v>
      </c>
      <c r="S98" s="83" t="s">
        <v>1549</v>
      </c>
      <c r="T98" s="83" t="s">
        <v>1556</v>
      </c>
      <c r="U98" s="69" t="s">
        <v>14</v>
      </c>
      <c r="V98" s="70" t="s">
        <v>529</v>
      </c>
      <c r="W98" s="70" t="s">
        <v>445</v>
      </c>
      <c r="X98" s="74" t="str">
        <f>IF(W98='LISTA OPCIONES'!$M$4,"A",IF(W98='LISTA OPCIONES'!$M$5,"M",IF(W98='LISTA OPCIONES'!$M$6,"B",IF(W98='LISTA OPCIONES'!$M$7,"A"))))</f>
        <v>A</v>
      </c>
      <c r="Y98" s="69" t="s">
        <v>446</v>
      </c>
      <c r="Z98" s="74" t="str">
        <f>IF(Y98='LISTA OPCIONES'!$N$4,"A",IF(Y98='LISTA OPCIONES'!$N$5,"M",IF(Y98='LISTA OPCIONES'!$N$6,"B",IF(Y98='LISTA OPCIONES'!$N$7,"A"))))</f>
        <v>B</v>
      </c>
      <c r="AA98" s="69" t="s">
        <v>446</v>
      </c>
      <c r="AB98" s="74" t="str">
        <f>IF(AA98='LISTA OPCIONES'!$N$4,"A",IF(AA98='LISTA OPCIONES'!$N$5,"M",IF(AA98='LISTA OPCIONES'!$N$6,"B",IF(AA98='LISTA OPCIONES'!$N$7,"A"))))</f>
        <v>B</v>
      </c>
      <c r="AC98" s="75" t="str">
        <f t="shared" si="4"/>
        <v>MEDIA</v>
      </c>
    </row>
    <row r="99" spans="1:29" ht="15">
      <c r="A99" s="92">
        <f t="shared" si="6"/>
        <v>94</v>
      </c>
      <c r="B99" s="68">
        <v>44074</v>
      </c>
      <c r="C99" s="68" t="s">
        <v>538</v>
      </c>
      <c r="D99" s="69" t="s">
        <v>683</v>
      </c>
      <c r="E99" s="83" t="str">
        <f t="shared" si="5"/>
        <v>AI-PM-Placa-5421</v>
      </c>
      <c r="F99" s="69" t="s">
        <v>1217</v>
      </c>
      <c r="G99" s="69" t="s">
        <v>20</v>
      </c>
      <c r="H99" s="70" t="s">
        <v>490</v>
      </c>
      <c r="I99" s="71" t="s">
        <v>29</v>
      </c>
      <c r="J99" s="70" t="s">
        <v>14</v>
      </c>
      <c r="K99" s="70" t="s">
        <v>488</v>
      </c>
      <c r="L99" s="70" t="s">
        <v>422</v>
      </c>
      <c r="M99" s="71" t="s">
        <v>411</v>
      </c>
      <c r="N99" s="73" t="s">
        <v>411</v>
      </c>
      <c r="O99" s="73" t="s">
        <v>540</v>
      </c>
      <c r="P99" s="71" t="s">
        <v>490</v>
      </c>
      <c r="Q99" s="70" t="s">
        <v>528</v>
      </c>
      <c r="R99" s="70" t="s">
        <v>490</v>
      </c>
      <c r="S99" s="83" t="s">
        <v>1549</v>
      </c>
      <c r="T99" s="83" t="s">
        <v>1556</v>
      </c>
      <c r="U99" s="69" t="s">
        <v>14</v>
      </c>
      <c r="V99" s="70" t="s">
        <v>529</v>
      </c>
      <c r="W99" s="70" t="s">
        <v>445</v>
      </c>
      <c r="X99" s="74" t="str">
        <f>IF(W99='LISTA OPCIONES'!$M$4,"A",IF(W99='LISTA OPCIONES'!$M$5,"M",IF(W99='LISTA OPCIONES'!$M$6,"B",IF(W99='LISTA OPCIONES'!$M$7,"A"))))</f>
        <v>A</v>
      </c>
      <c r="Y99" s="69" t="s">
        <v>446</v>
      </c>
      <c r="Z99" s="74" t="str">
        <f>IF(Y99='LISTA OPCIONES'!$N$4,"A",IF(Y99='LISTA OPCIONES'!$N$5,"M",IF(Y99='LISTA OPCIONES'!$N$6,"B",IF(Y99='LISTA OPCIONES'!$N$7,"A"))))</f>
        <v>B</v>
      </c>
      <c r="AA99" s="69" t="s">
        <v>446</v>
      </c>
      <c r="AB99" s="74" t="str">
        <f>IF(AA99='LISTA OPCIONES'!$N$4,"A",IF(AA99='LISTA OPCIONES'!$N$5,"M",IF(AA99='LISTA OPCIONES'!$N$6,"B",IF(AA99='LISTA OPCIONES'!$N$7,"A"))))</f>
        <v>B</v>
      </c>
      <c r="AC99" s="75" t="str">
        <f t="shared" si="4"/>
        <v>MEDIA</v>
      </c>
    </row>
    <row r="100" spans="1:29" ht="15">
      <c r="A100" s="92">
        <f t="shared" si="6"/>
        <v>95</v>
      </c>
      <c r="B100" s="68">
        <v>44074</v>
      </c>
      <c r="C100" s="68" t="s">
        <v>535</v>
      </c>
      <c r="D100" s="69" t="s">
        <v>684</v>
      </c>
      <c r="E100" s="83" t="str">
        <f t="shared" si="5"/>
        <v>AI-GJ-Placa-5422</v>
      </c>
      <c r="F100" s="69" t="s">
        <v>1218</v>
      </c>
      <c r="G100" s="69" t="s">
        <v>20</v>
      </c>
      <c r="H100" s="70" t="s">
        <v>489</v>
      </c>
      <c r="I100" s="71" t="s">
        <v>36</v>
      </c>
      <c r="J100" s="70" t="s">
        <v>14</v>
      </c>
      <c r="K100" s="70" t="s">
        <v>488</v>
      </c>
      <c r="L100" s="70" t="s">
        <v>422</v>
      </c>
      <c r="M100" s="71" t="s">
        <v>411</v>
      </c>
      <c r="N100" s="71" t="s">
        <v>411</v>
      </c>
      <c r="O100" s="73" t="s">
        <v>540</v>
      </c>
      <c r="P100" s="69" t="s">
        <v>489</v>
      </c>
      <c r="Q100" s="70" t="s">
        <v>528</v>
      </c>
      <c r="R100" s="69" t="s">
        <v>489</v>
      </c>
      <c r="S100" s="83" t="s">
        <v>1549</v>
      </c>
      <c r="T100" s="83" t="s">
        <v>1556</v>
      </c>
      <c r="U100" s="69" t="s">
        <v>14</v>
      </c>
      <c r="V100" s="70" t="s">
        <v>529</v>
      </c>
      <c r="W100" s="70" t="s">
        <v>445</v>
      </c>
      <c r="X100" s="74" t="str">
        <f>IF(W100='LISTA OPCIONES'!$M$4,"A",IF(W100='LISTA OPCIONES'!$M$5,"M",IF(W100='LISTA OPCIONES'!$M$6,"B",IF(W100='LISTA OPCIONES'!$M$7,"A"))))</f>
        <v>A</v>
      </c>
      <c r="Y100" s="69" t="s">
        <v>446</v>
      </c>
      <c r="Z100" s="74" t="str">
        <f>IF(Y100='LISTA OPCIONES'!$N$4,"A",IF(Y100='LISTA OPCIONES'!$N$5,"M",IF(Y100='LISTA OPCIONES'!$N$6,"B",IF(Y100='LISTA OPCIONES'!$N$7,"A"))))</f>
        <v>B</v>
      </c>
      <c r="AA100" s="69" t="s">
        <v>446</v>
      </c>
      <c r="AB100" s="74" t="str">
        <f>IF(AA100='LISTA OPCIONES'!$N$4,"A",IF(AA100='LISTA OPCIONES'!$N$5,"M",IF(AA100='LISTA OPCIONES'!$N$6,"B",IF(AA100='LISTA OPCIONES'!$N$7,"A"))))</f>
        <v>B</v>
      </c>
      <c r="AC100" s="75" t="str">
        <f t="shared" si="4"/>
        <v>MEDIA</v>
      </c>
    </row>
    <row r="101" spans="1:29" ht="15">
      <c r="A101" s="92">
        <f t="shared" si="6"/>
        <v>96</v>
      </c>
      <c r="B101" s="68">
        <v>44074</v>
      </c>
      <c r="C101" s="82" t="s">
        <v>531</v>
      </c>
      <c r="D101" s="69" t="s">
        <v>685</v>
      </c>
      <c r="E101" s="83" t="str">
        <f t="shared" si="5"/>
        <v>AI-GG-Placa-5423</v>
      </c>
      <c r="F101" s="69" t="s">
        <v>1219</v>
      </c>
      <c r="G101" s="69" t="s">
        <v>20</v>
      </c>
      <c r="H101" s="70" t="s">
        <v>495</v>
      </c>
      <c r="I101" s="70" t="s">
        <v>495</v>
      </c>
      <c r="J101" s="70" t="s">
        <v>14</v>
      </c>
      <c r="K101" s="70" t="s">
        <v>488</v>
      </c>
      <c r="L101" s="70" t="s">
        <v>422</v>
      </c>
      <c r="M101" s="71" t="s">
        <v>411</v>
      </c>
      <c r="N101" s="73" t="s">
        <v>411</v>
      </c>
      <c r="O101" s="73" t="s">
        <v>540</v>
      </c>
      <c r="P101" s="71" t="s">
        <v>495</v>
      </c>
      <c r="Q101" s="70" t="s">
        <v>528</v>
      </c>
      <c r="R101" s="70" t="s">
        <v>495</v>
      </c>
      <c r="S101" s="83" t="s">
        <v>1549</v>
      </c>
      <c r="T101" s="83" t="s">
        <v>1556</v>
      </c>
      <c r="U101" s="69" t="s">
        <v>14</v>
      </c>
      <c r="V101" s="70" t="s">
        <v>529</v>
      </c>
      <c r="W101" s="70" t="s">
        <v>445</v>
      </c>
      <c r="X101" s="74" t="str">
        <f>IF(W101='LISTA OPCIONES'!$M$4,"A",IF(W101='LISTA OPCIONES'!$M$5,"M",IF(W101='LISTA OPCIONES'!$M$6,"B",IF(W101='LISTA OPCIONES'!$M$7,"A"))))</f>
        <v>A</v>
      </c>
      <c r="Y101" s="69" t="s">
        <v>446</v>
      </c>
      <c r="Z101" s="74" t="str">
        <f>IF(Y101='LISTA OPCIONES'!$N$4,"A",IF(Y101='LISTA OPCIONES'!$N$5,"M",IF(Y101='LISTA OPCIONES'!$N$6,"B",IF(Y101='LISTA OPCIONES'!$N$7,"A"))))</f>
        <v>B</v>
      </c>
      <c r="AA101" s="69" t="s">
        <v>446</v>
      </c>
      <c r="AB101" s="74" t="str">
        <f>IF(AA101='LISTA OPCIONES'!$N$4,"A",IF(AA101='LISTA OPCIONES'!$N$5,"M",IF(AA101='LISTA OPCIONES'!$N$6,"B",IF(AA101='LISTA OPCIONES'!$N$7,"A"))))</f>
        <v>B</v>
      </c>
      <c r="AC101" s="75" t="str">
        <f t="shared" si="3"/>
        <v>MEDIA</v>
      </c>
    </row>
    <row r="102" spans="1:29" ht="15">
      <c r="A102" s="92">
        <f t="shared" si="6"/>
        <v>97</v>
      </c>
      <c r="B102" s="68">
        <v>44074</v>
      </c>
      <c r="C102" s="68" t="s">
        <v>536</v>
      </c>
      <c r="D102" s="69" t="s">
        <v>686</v>
      </c>
      <c r="E102" s="83" t="str">
        <f t="shared" si="5"/>
        <v>AI-RF-Placa-5424</v>
      </c>
      <c r="F102" s="69" t="s">
        <v>1220</v>
      </c>
      <c r="G102" s="69" t="s">
        <v>20</v>
      </c>
      <c r="H102" s="70" t="s">
        <v>487</v>
      </c>
      <c r="I102" s="71" t="s">
        <v>34</v>
      </c>
      <c r="J102" s="70" t="s">
        <v>14</v>
      </c>
      <c r="K102" s="70" t="s">
        <v>488</v>
      </c>
      <c r="L102" s="70" t="s">
        <v>422</v>
      </c>
      <c r="M102" s="71" t="s">
        <v>411</v>
      </c>
      <c r="N102" s="73" t="s">
        <v>411</v>
      </c>
      <c r="O102" s="73" t="s">
        <v>540</v>
      </c>
      <c r="P102" s="71" t="s">
        <v>494</v>
      </c>
      <c r="Q102" s="70" t="s">
        <v>528</v>
      </c>
      <c r="R102" s="70" t="s">
        <v>494</v>
      </c>
      <c r="S102" s="83" t="s">
        <v>1549</v>
      </c>
      <c r="T102" s="83" t="s">
        <v>1556</v>
      </c>
      <c r="U102" s="69" t="s">
        <v>14</v>
      </c>
      <c r="V102" s="70" t="s">
        <v>529</v>
      </c>
      <c r="W102" s="70" t="s">
        <v>445</v>
      </c>
      <c r="X102" s="74" t="str">
        <f>IF(W102='LISTA OPCIONES'!$M$4,"A",IF(W102='LISTA OPCIONES'!$M$5,"M",IF(W102='LISTA OPCIONES'!$M$6,"B",IF(W102='LISTA OPCIONES'!$M$7,"A"))))</f>
        <v>A</v>
      </c>
      <c r="Y102" s="69" t="s">
        <v>446</v>
      </c>
      <c r="Z102" s="74" t="str">
        <f>IF(Y102='LISTA OPCIONES'!$N$4,"A",IF(Y102='LISTA OPCIONES'!$N$5,"M",IF(Y102='LISTA OPCIONES'!$N$6,"B",IF(Y102='LISTA OPCIONES'!$N$7,"A"))))</f>
        <v>B</v>
      </c>
      <c r="AA102" s="69" t="s">
        <v>446</v>
      </c>
      <c r="AB102" s="74" t="str">
        <f>IF(AA102='LISTA OPCIONES'!$N$4,"A",IF(AA102='LISTA OPCIONES'!$N$5,"M",IF(AA102='LISTA OPCIONES'!$N$6,"B",IF(AA102='LISTA OPCIONES'!$N$7,"A"))))</f>
        <v>B</v>
      </c>
      <c r="AC102" s="75" t="str">
        <f t="shared" si="3"/>
        <v>MEDIA</v>
      </c>
    </row>
    <row r="103" spans="1:29" ht="15">
      <c r="A103" s="92">
        <f t="shared" si="6"/>
        <v>98</v>
      </c>
      <c r="B103" s="68">
        <v>44074</v>
      </c>
      <c r="C103" s="68" t="s">
        <v>538</v>
      </c>
      <c r="D103" s="69" t="s">
        <v>687</v>
      </c>
      <c r="E103" s="83" t="str">
        <f t="shared" si="5"/>
        <v>AI-PM-Placa-5425</v>
      </c>
      <c r="F103" s="69" t="s">
        <v>1221</v>
      </c>
      <c r="G103" s="69" t="s">
        <v>20</v>
      </c>
      <c r="H103" s="70" t="s">
        <v>490</v>
      </c>
      <c r="I103" s="71" t="s">
        <v>29</v>
      </c>
      <c r="J103" s="70" t="s">
        <v>14</v>
      </c>
      <c r="K103" s="70" t="s">
        <v>488</v>
      </c>
      <c r="L103" s="70" t="s">
        <v>422</v>
      </c>
      <c r="M103" s="71" t="s">
        <v>411</v>
      </c>
      <c r="N103" s="73" t="s">
        <v>411</v>
      </c>
      <c r="O103" s="73" t="s">
        <v>540</v>
      </c>
      <c r="P103" s="71" t="s">
        <v>490</v>
      </c>
      <c r="Q103" s="70" t="s">
        <v>528</v>
      </c>
      <c r="R103" s="70" t="s">
        <v>490</v>
      </c>
      <c r="S103" s="83" t="s">
        <v>1549</v>
      </c>
      <c r="T103" s="83" t="s">
        <v>1556</v>
      </c>
      <c r="U103" s="69" t="s">
        <v>14</v>
      </c>
      <c r="V103" s="70" t="s">
        <v>529</v>
      </c>
      <c r="W103" s="70" t="s">
        <v>445</v>
      </c>
      <c r="X103" s="74" t="str">
        <f>IF(W103='LISTA OPCIONES'!$M$4,"A",IF(W103='LISTA OPCIONES'!$M$5,"M",IF(W103='LISTA OPCIONES'!$M$6,"B",IF(W103='LISTA OPCIONES'!$M$7,"A"))))</f>
        <v>A</v>
      </c>
      <c r="Y103" s="69" t="s">
        <v>446</v>
      </c>
      <c r="Z103" s="74" t="str">
        <f>IF(Y103='LISTA OPCIONES'!$N$4,"A",IF(Y103='LISTA OPCIONES'!$N$5,"M",IF(Y103='LISTA OPCIONES'!$N$6,"B",IF(Y103='LISTA OPCIONES'!$N$7,"A"))))</f>
        <v>B</v>
      </c>
      <c r="AA103" s="69" t="s">
        <v>446</v>
      </c>
      <c r="AB103" s="74" t="str">
        <f>IF(AA103='LISTA OPCIONES'!$N$4,"A",IF(AA103='LISTA OPCIONES'!$N$5,"M",IF(AA103='LISTA OPCIONES'!$N$6,"B",IF(AA103='LISTA OPCIONES'!$N$7,"A"))))</f>
        <v>B</v>
      </c>
      <c r="AC103" s="75" t="str">
        <f t="shared" si="3"/>
        <v>MEDIA</v>
      </c>
    </row>
    <row r="104" spans="1:29" ht="15">
      <c r="A104" s="92">
        <f t="shared" si="6"/>
        <v>99</v>
      </c>
      <c r="B104" s="68">
        <v>44074</v>
      </c>
      <c r="C104" s="68" t="s">
        <v>536</v>
      </c>
      <c r="D104" s="69" t="s">
        <v>688</v>
      </c>
      <c r="E104" s="83" t="str">
        <f t="shared" si="5"/>
        <v>AI-RF-Placa-5426</v>
      </c>
      <c r="F104" s="69" t="s">
        <v>1222</v>
      </c>
      <c r="G104" s="69" t="s">
        <v>20</v>
      </c>
      <c r="H104" s="70" t="s">
        <v>487</v>
      </c>
      <c r="I104" s="71" t="s">
        <v>34</v>
      </c>
      <c r="J104" s="70" t="s">
        <v>14</v>
      </c>
      <c r="K104" s="70" t="s">
        <v>488</v>
      </c>
      <c r="L104" s="70" t="s">
        <v>422</v>
      </c>
      <c r="M104" s="71" t="s">
        <v>411</v>
      </c>
      <c r="N104" s="73" t="s">
        <v>411</v>
      </c>
      <c r="O104" s="73" t="s">
        <v>558</v>
      </c>
      <c r="P104" s="71" t="s">
        <v>494</v>
      </c>
      <c r="Q104" s="70" t="s">
        <v>528</v>
      </c>
      <c r="R104" s="70" t="s">
        <v>494</v>
      </c>
      <c r="S104" s="83" t="s">
        <v>1549</v>
      </c>
      <c r="T104" s="83" t="s">
        <v>1556</v>
      </c>
      <c r="U104" s="69" t="s">
        <v>14</v>
      </c>
      <c r="V104" s="70" t="s">
        <v>529</v>
      </c>
      <c r="W104" s="70" t="s">
        <v>445</v>
      </c>
      <c r="X104" s="74" t="str">
        <f>IF(W104='LISTA OPCIONES'!$M$4,"A",IF(W104='LISTA OPCIONES'!$M$5,"M",IF(W104='LISTA OPCIONES'!$M$6,"B",IF(W104='LISTA OPCIONES'!$M$7,"A"))))</f>
        <v>A</v>
      </c>
      <c r="Y104" s="69" t="s">
        <v>446</v>
      </c>
      <c r="Z104" s="74" t="str">
        <f>IF(Y104='LISTA OPCIONES'!$N$4,"A",IF(Y104='LISTA OPCIONES'!$N$5,"M",IF(Y104='LISTA OPCIONES'!$N$6,"B",IF(Y104='LISTA OPCIONES'!$N$7,"A"))))</f>
        <v>B</v>
      </c>
      <c r="AA104" s="69" t="s">
        <v>446</v>
      </c>
      <c r="AB104" s="74" t="str">
        <f>IF(AA104='LISTA OPCIONES'!$N$4,"A",IF(AA104='LISTA OPCIONES'!$N$5,"M",IF(AA104='LISTA OPCIONES'!$N$6,"B",IF(AA104='LISTA OPCIONES'!$N$7,"A"))))</f>
        <v>B</v>
      </c>
      <c r="AC104" s="75" t="str">
        <f t="shared" si="3"/>
        <v>MEDIA</v>
      </c>
    </row>
    <row r="105" spans="1:29" ht="15">
      <c r="A105" s="92">
        <f t="shared" si="6"/>
        <v>100</v>
      </c>
      <c r="B105" s="68">
        <v>44074</v>
      </c>
      <c r="C105" s="68" t="s">
        <v>537</v>
      </c>
      <c r="D105" s="69" t="s">
        <v>689</v>
      </c>
      <c r="E105" s="83" t="str">
        <f t="shared" si="5"/>
        <v>AI-GR-Placa-5428</v>
      </c>
      <c r="F105" s="69" t="s">
        <v>1223</v>
      </c>
      <c r="G105" s="69" t="s">
        <v>20</v>
      </c>
      <c r="H105" s="70" t="s">
        <v>483</v>
      </c>
      <c r="I105" s="71" t="s">
        <v>32</v>
      </c>
      <c r="J105" s="70" t="s">
        <v>14</v>
      </c>
      <c r="K105" s="70" t="s">
        <v>488</v>
      </c>
      <c r="L105" s="70" t="s">
        <v>422</v>
      </c>
      <c r="M105" s="71" t="s">
        <v>411</v>
      </c>
      <c r="N105" s="73" t="s">
        <v>411</v>
      </c>
      <c r="O105" s="73" t="s">
        <v>540</v>
      </c>
      <c r="P105" s="71" t="s">
        <v>483</v>
      </c>
      <c r="Q105" s="70" t="s">
        <v>528</v>
      </c>
      <c r="R105" s="70" t="s">
        <v>483</v>
      </c>
      <c r="S105" s="83" t="s">
        <v>1549</v>
      </c>
      <c r="T105" s="83" t="s">
        <v>1556</v>
      </c>
      <c r="U105" s="69" t="s">
        <v>14</v>
      </c>
      <c r="V105" s="70" t="s">
        <v>529</v>
      </c>
      <c r="W105" s="70" t="s">
        <v>445</v>
      </c>
      <c r="X105" s="74" t="str">
        <f>IF(W105='LISTA OPCIONES'!$M$4,"A",IF(W105='LISTA OPCIONES'!$M$5,"M",IF(W105='LISTA OPCIONES'!$M$6,"B",IF(W105='LISTA OPCIONES'!$M$7,"A"))))</f>
        <v>A</v>
      </c>
      <c r="Y105" s="69" t="s">
        <v>446</v>
      </c>
      <c r="Z105" s="74" t="str">
        <f>IF(Y105='LISTA OPCIONES'!$N$4,"A",IF(Y105='LISTA OPCIONES'!$N$5,"M",IF(Y105='LISTA OPCIONES'!$N$6,"B",IF(Y105='LISTA OPCIONES'!$N$7,"A"))))</f>
        <v>B</v>
      </c>
      <c r="AA105" s="69" t="s">
        <v>446</v>
      </c>
      <c r="AB105" s="74" t="str">
        <f>IF(AA105='LISTA OPCIONES'!$N$4,"A",IF(AA105='LISTA OPCIONES'!$N$5,"M",IF(AA105='LISTA OPCIONES'!$N$6,"B",IF(AA105='LISTA OPCIONES'!$N$7,"A"))))</f>
        <v>B</v>
      </c>
      <c r="AC105" s="75" t="str">
        <f t="shared" si="3"/>
        <v>MEDIA</v>
      </c>
    </row>
    <row r="106" spans="1:29" ht="15">
      <c r="A106" s="92">
        <f t="shared" si="6"/>
        <v>101</v>
      </c>
      <c r="B106" s="68">
        <v>44074</v>
      </c>
      <c r="C106" s="68" t="s">
        <v>535</v>
      </c>
      <c r="D106" s="69" t="s">
        <v>690</v>
      </c>
      <c r="E106" s="83" t="str">
        <f t="shared" si="5"/>
        <v>AI-GJ-Placa-5429</v>
      </c>
      <c r="F106" s="69" t="s">
        <v>1224</v>
      </c>
      <c r="G106" s="69" t="s">
        <v>20</v>
      </c>
      <c r="H106" s="70" t="s">
        <v>489</v>
      </c>
      <c r="I106" s="71" t="s">
        <v>36</v>
      </c>
      <c r="J106" s="70" t="s">
        <v>14</v>
      </c>
      <c r="K106" s="70" t="s">
        <v>488</v>
      </c>
      <c r="L106" s="70" t="s">
        <v>422</v>
      </c>
      <c r="M106" s="71" t="s">
        <v>411</v>
      </c>
      <c r="N106" s="73" t="s">
        <v>411</v>
      </c>
      <c r="O106" s="73" t="s">
        <v>540</v>
      </c>
      <c r="P106" s="71" t="s">
        <v>489</v>
      </c>
      <c r="Q106" s="70" t="s">
        <v>528</v>
      </c>
      <c r="R106" s="70" t="s">
        <v>489</v>
      </c>
      <c r="S106" s="83" t="s">
        <v>1549</v>
      </c>
      <c r="T106" s="83" t="s">
        <v>1556</v>
      </c>
      <c r="U106" s="69" t="s">
        <v>14</v>
      </c>
      <c r="V106" s="70" t="s">
        <v>529</v>
      </c>
      <c r="W106" s="70" t="s">
        <v>445</v>
      </c>
      <c r="X106" s="74" t="str">
        <f>IF(W106='LISTA OPCIONES'!$M$4,"A",IF(W106='LISTA OPCIONES'!$M$5,"M",IF(W106='LISTA OPCIONES'!$M$6,"B",IF(W106='LISTA OPCIONES'!$M$7,"A"))))</f>
        <v>A</v>
      </c>
      <c r="Y106" s="69" t="s">
        <v>446</v>
      </c>
      <c r="Z106" s="74" t="str">
        <f>IF(Y106='LISTA OPCIONES'!$N$4,"A",IF(Y106='LISTA OPCIONES'!$N$5,"M",IF(Y106='LISTA OPCIONES'!$N$6,"B",IF(Y106='LISTA OPCIONES'!$N$7,"A"))))</f>
        <v>B</v>
      </c>
      <c r="AA106" s="69" t="s">
        <v>446</v>
      </c>
      <c r="AB106" s="74" t="str">
        <f>IF(AA106='LISTA OPCIONES'!$N$4,"A",IF(AA106='LISTA OPCIONES'!$N$5,"M",IF(AA106='LISTA OPCIONES'!$N$6,"B",IF(AA106='LISTA OPCIONES'!$N$7,"A"))))</f>
        <v>B</v>
      </c>
      <c r="AC106" s="75" t="str">
        <f t="shared" si="3"/>
        <v>MEDIA</v>
      </c>
    </row>
    <row r="107" spans="1:29" ht="15">
      <c r="A107" s="92">
        <f t="shared" si="6"/>
        <v>102</v>
      </c>
      <c r="B107" s="68">
        <v>44074</v>
      </c>
      <c r="C107" s="68" t="s">
        <v>537</v>
      </c>
      <c r="D107" s="69" t="s">
        <v>691</v>
      </c>
      <c r="E107" s="83" t="str">
        <f t="shared" si="5"/>
        <v>AI-GR-Placa-5430</v>
      </c>
      <c r="F107" s="69" t="s">
        <v>1225</v>
      </c>
      <c r="G107" s="69" t="s">
        <v>20</v>
      </c>
      <c r="H107" s="70" t="s">
        <v>483</v>
      </c>
      <c r="I107" s="71" t="s">
        <v>32</v>
      </c>
      <c r="J107" s="70" t="s">
        <v>14</v>
      </c>
      <c r="K107" s="70" t="s">
        <v>488</v>
      </c>
      <c r="L107" s="70" t="s">
        <v>422</v>
      </c>
      <c r="M107" s="71" t="s">
        <v>411</v>
      </c>
      <c r="N107" s="73" t="s">
        <v>411</v>
      </c>
      <c r="O107" s="73" t="s">
        <v>540</v>
      </c>
      <c r="P107" s="71" t="s">
        <v>483</v>
      </c>
      <c r="Q107" s="70" t="s">
        <v>528</v>
      </c>
      <c r="R107" s="70" t="s">
        <v>483</v>
      </c>
      <c r="S107" s="83" t="s">
        <v>1549</v>
      </c>
      <c r="T107" s="83" t="s">
        <v>1556</v>
      </c>
      <c r="U107" s="69" t="s">
        <v>14</v>
      </c>
      <c r="V107" s="70" t="s">
        <v>529</v>
      </c>
      <c r="W107" s="70" t="s">
        <v>445</v>
      </c>
      <c r="X107" s="74" t="str">
        <f>IF(W107='LISTA OPCIONES'!$M$4,"A",IF(W107='LISTA OPCIONES'!$M$5,"M",IF(W107='LISTA OPCIONES'!$M$6,"B",IF(W107='LISTA OPCIONES'!$M$7,"A"))))</f>
        <v>A</v>
      </c>
      <c r="Y107" s="69" t="s">
        <v>446</v>
      </c>
      <c r="Z107" s="74" t="str">
        <f>IF(Y107='LISTA OPCIONES'!$N$4,"A",IF(Y107='LISTA OPCIONES'!$N$5,"M",IF(Y107='LISTA OPCIONES'!$N$6,"B",IF(Y107='LISTA OPCIONES'!$N$7,"A"))))</f>
        <v>B</v>
      </c>
      <c r="AA107" s="69" t="s">
        <v>446</v>
      </c>
      <c r="AB107" s="74" t="str">
        <f>IF(AA107='LISTA OPCIONES'!$N$4,"A",IF(AA107='LISTA OPCIONES'!$N$5,"M",IF(AA107='LISTA OPCIONES'!$N$6,"B",IF(AA107='LISTA OPCIONES'!$N$7,"A"))))</f>
        <v>B</v>
      </c>
      <c r="AC107" s="75" t="str">
        <f t="shared" si="3"/>
        <v>MEDIA</v>
      </c>
    </row>
    <row r="108" spans="1:29" ht="15">
      <c r="A108" s="92">
        <f t="shared" si="6"/>
        <v>103</v>
      </c>
      <c r="B108" s="68">
        <v>44074</v>
      </c>
      <c r="C108" s="68" t="s">
        <v>537</v>
      </c>
      <c r="D108" s="69" t="s">
        <v>692</v>
      </c>
      <c r="E108" s="83" t="str">
        <f t="shared" si="5"/>
        <v>AI-GR-Placa-5431</v>
      </c>
      <c r="F108" s="69" t="s">
        <v>1226</v>
      </c>
      <c r="G108" s="69" t="s">
        <v>20</v>
      </c>
      <c r="H108" s="70" t="s">
        <v>483</v>
      </c>
      <c r="I108" s="71" t="s">
        <v>32</v>
      </c>
      <c r="J108" s="70" t="s">
        <v>14</v>
      </c>
      <c r="K108" s="70" t="s">
        <v>488</v>
      </c>
      <c r="L108" s="70" t="s">
        <v>422</v>
      </c>
      <c r="M108" s="71" t="s">
        <v>411</v>
      </c>
      <c r="N108" s="73" t="s">
        <v>411</v>
      </c>
      <c r="O108" s="73" t="s">
        <v>540</v>
      </c>
      <c r="P108" s="71" t="s">
        <v>483</v>
      </c>
      <c r="Q108" s="70" t="s">
        <v>528</v>
      </c>
      <c r="R108" s="70" t="s">
        <v>483</v>
      </c>
      <c r="S108" s="83" t="s">
        <v>1549</v>
      </c>
      <c r="T108" s="83" t="s">
        <v>1556</v>
      </c>
      <c r="U108" s="69" t="s">
        <v>14</v>
      </c>
      <c r="V108" s="70" t="s">
        <v>529</v>
      </c>
      <c r="W108" s="70" t="s">
        <v>445</v>
      </c>
      <c r="X108" s="74" t="str">
        <f>IF(W108='LISTA OPCIONES'!$M$4,"A",IF(W108='LISTA OPCIONES'!$M$5,"M",IF(W108='LISTA OPCIONES'!$M$6,"B",IF(W108='LISTA OPCIONES'!$M$7,"A"))))</f>
        <v>A</v>
      </c>
      <c r="Y108" s="69" t="s">
        <v>446</v>
      </c>
      <c r="Z108" s="74" t="str">
        <f>IF(Y108='LISTA OPCIONES'!$N$4,"A",IF(Y108='LISTA OPCIONES'!$N$5,"M",IF(Y108='LISTA OPCIONES'!$N$6,"B",IF(Y108='LISTA OPCIONES'!$N$7,"A"))))</f>
        <v>B</v>
      </c>
      <c r="AA108" s="69" t="s">
        <v>446</v>
      </c>
      <c r="AB108" s="74" t="str">
        <f>IF(AA108='LISTA OPCIONES'!$N$4,"A",IF(AA108='LISTA OPCIONES'!$N$5,"M",IF(AA108='LISTA OPCIONES'!$N$6,"B",IF(AA108='LISTA OPCIONES'!$N$7,"A"))))</f>
        <v>B</v>
      </c>
      <c r="AC108" s="75" t="str">
        <f t="shared" si="3"/>
        <v>MEDIA</v>
      </c>
    </row>
    <row r="109" spans="1:29" ht="15">
      <c r="A109" s="92">
        <f t="shared" si="6"/>
        <v>104</v>
      </c>
      <c r="B109" s="68">
        <v>44074</v>
      </c>
      <c r="C109" s="68" t="s">
        <v>535</v>
      </c>
      <c r="D109" s="69" t="s">
        <v>693</v>
      </c>
      <c r="E109" s="83" t="str">
        <f t="shared" si="5"/>
        <v>AI-GJ-Placa-5432</v>
      </c>
      <c r="F109" s="69" t="s">
        <v>1227</v>
      </c>
      <c r="G109" s="69" t="s">
        <v>20</v>
      </c>
      <c r="H109" s="70" t="s">
        <v>489</v>
      </c>
      <c r="I109" s="71" t="s">
        <v>36</v>
      </c>
      <c r="J109" s="70" t="s">
        <v>14</v>
      </c>
      <c r="K109" s="70" t="s">
        <v>488</v>
      </c>
      <c r="L109" s="70" t="s">
        <v>422</v>
      </c>
      <c r="M109" s="71" t="s">
        <v>411</v>
      </c>
      <c r="N109" s="73" t="s">
        <v>411</v>
      </c>
      <c r="O109" s="73" t="s">
        <v>540</v>
      </c>
      <c r="P109" s="71" t="s">
        <v>489</v>
      </c>
      <c r="Q109" s="70" t="s">
        <v>528</v>
      </c>
      <c r="R109" s="70" t="s">
        <v>489</v>
      </c>
      <c r="S109" s="83" t="s">
        <v>1549</v>
      </c>
      <c r="T109" s="83" t="s">
        <v>1556</v>
      </c>
      <c r="U109" s="69" t="s">
        <v>14</v>
      </c>
      <c r="V109" s="70" t="s">
        <v>529</v>
      </c>
      <c r="W109" s="70" t="s">
        <v>445</v>
      </c>
      <c r="X109" s="74" t="str">
        <f>IF(W109='LISTA OPCIONES'!$M$4,"A",IF(W109='LISTA OPCIONES'!$M$5,"M",IF(W109='LISTA OPCIONES'!$M$6,"B",IF(W109='LISTA OPCIONES'!$M$7,"A"))))</f>
        <v>A</v>
      </c>
      <c r="Y109" s="69" t="s">
        <v>446</v>
      </c>
      <c r="Z109" s="74" t="str">
        <f>IF(Y109='LISTA OPCIONES'!$N$4,"A",IF(Y109='LISTA OPCIONES'!$N$5,"M",IF(Y109='LISTA OPCIONES'!$N$6,"B",IF(Y109='LISTA OPCIONES'!$N$7,"A"))))</f>
        <v>B</v>
      </c>
      <c r="AA109" s="69" t="s">
        <v>446</v>
      </c>
      <c r="AB109" s="74" t="str">
        <f>IF(AA109='LISTA OPCIONES'!$N$4,"A",IF(AA109='LISTA OPCIONES'!$N$5,"M",IF(AA109='LISTA OPCIONES'!$N$6,"B",IF(AA109='LISTA OPCIONES'!$N$7,"A"))))</f>
        <v>B</v>
      </c>
      <c r="AC109" s="75" t="str">
        <f t="shared" si="3"/>
        <v>MEDIA</v>
      </c>
    </row>
    <row r="110" spans="1:29" ht="15">
      <c r="A110" s="92">
        <f t="shared" si="6"/>
        <v>105</v>
      </c>
      <c r="B110" s="68">
        <v>44074</v>
      </c>
      <c r="C110" s="68" t="s">
        <v>538</v>
      </c>
      <c r="D110" s="69" t="s">
        <v>694</v>
      </c>
      <c r="E110" s="83" t="str">
        <f t="shared" si="5"/>
        <v>AI-PM-Placa-5433</v>
      </c>
      <c r="F110" s="69" t="s">
        <v>1228</v>
      </c>
      <c r="G110" s="69" t="s">
        <v>20</v>
      </c>
      <c r="H110" s="70" t="s">
        <v>490</v>
      </c>
      <c r="I110" s="71" t="s">
        <v>29</v>
      </c>
      <c r="J110" s="70" t="s">
        <v>14</v>
      </c>
      <c r="K110" s="70" t="s">
        <v>488</v>
      </c>
      <c r="L110" s="70" t="s">
        <v>422</v>
      </c>
      <c r="M110" s="71" t="s">
        <v>411</v>
      </c>
      <c r="N110" s="73" t="s">
        <v>411</v>
      </c>
      <c r="O110" s="73" t="s">
        <v>540</v>
      </c>
      <c r="P110" s="71" t="s">
        <v>490</v>
      </c>
      <c r="Q110" s="70" t="s">
        <v>528</v>
      </c>
      <c r="R110" s="70" t="s">
        <v>490</v>
      </c>
      <c r="S110" s="83" t="s">
        <v>1549</v>
      </c>
      <c r="T110" s="83" t="s">
        <v>1556</v>
      </c>
      <c r="U110" s="69" t="s">
        <v>14</v>
      </c>
      <c r="V110" s="70" t="s">
        <v>529</v>
      </c>
      <c r="W110" s="70" t="s">
        <v>445</v>
      </c>
      <c r="X110" s="74" t="str">
        <f>IF(W110='LISTA OPCIONES'!$M$4,"A",IF(W110='LISTA OPCIONES'!$M$5,"M",IF(W110='LISTA OPCIONES'!$M$6,"B",IF(W110='LISTA OPCIONES'!$M$7,"A"))))</f>
        <v>A</v>
      </c>
      <c r="Y110" s="69" t="s">
        <v>446</v>
      </c>
      <c r="Z110" s="74" t="str">
        <f>IF(Y110='LISTA OPCIONES'!$N$4,"A",IF(Y110='LISTA OPCIONES'!$N$5,"M",IF(Y110='LISTA OPCIONES'!$N$6,"B",IF(Y110='LISTA OPCIONES'!$N$7,"A"))))</f>
        <v>B</v>
      </c>
      <c r="AA110" s="69" t="s">
        <v>446</v>
      </c>
      <c r="AB110" s="74" t="str">
        <f>IF(AA110='LISTA OPCIONES'!$N$4,"A",IF(AA110='LISTA OPCIONES'!$N$5,"M",IF(AA110='LISTA OPCIONES'!$N$6,"B",IF(AA110='LISTA OPCIONES'!$N$7,"A"))))</f>
        <v>B</v>
      </c>
      <c r="AC110" s="75" t="str">
        <f t="shared" si="3"/>
        <v>MEDIA</v>
      </c>
    </row>
    <row r="111" spans="1:29" ht="15">
      <c r="A111" s="92">
        <f t="shared" si="6"/>
        <v>106</v>
      </c>
      <c r="B111" s="68">
        <v>44074</v>
      </c>
      <c r="C111" s="82" t="s">
        <v>531</v>
      </c>
      <c r="D111" s="69" t="s">
        <v>695</v>
      </c>
      <c r="E111" s="83" t="str">
        <f t="shared" si="5"/>
        <v>AI-GG-Placa-5515</v>
      </c>
      <c r="F111" s="69" t="s">
        <v>1229</v>
      </c>
      <c r="G111" s="69" t="s">
        <v>20</v>
      </c>
      <c r="H111" s="70" t="s">
        <v>495</v>
      </c>
      <c r="I111" s="71" t="s">
        <v>28</v>
      </c>
      <c r="J111" s="70" t="s">
        <v>14</v>
      </c>
      <c r="K111" s="70" t="s">
        <v>499</v>
      </c>
      <c r="L111" s="70" t="s">
        <v>656</v>
      </c>
      <c r="M111" s="71" t="s">
        <v>411</v>
      </c>
      <c r="N111" s="73" t="s">
        <v>411</v>
      </c>
      <c r="O111" s="73" t="s">
        <v>504</v>
      </c>
      <c r="P111" s="71" t="s">
        <v>495</v>
      </c>
      <c r="Q111" s="70" t="s">
        <v>528</v>
      </c>
      <c r="R111" s="70" t="s">
        <v>495</v>
      </c>
      <c r="S111" s="83" t="s">
        <v>1549</v>
      </c>
      <c r="T111" s="83" t="s">
        <v>1556</v>
      </c>
      <c r="U111" s="69" t="s">
        <v>14</v>
      </c>
      <c r="V111" s="70" t="s">
        <v>529</v>
      </c>
      <c r="W111" s="70" t="s">
        <v>445</v>
      </c>
      <c r="X111" s="74" t="str">
        <f>IF(W111='LISTA OPCIONES'!$M$4,"A",IF(W111='LISTA OPCIONES'!$M$5,"M",IF(W111='LISTA OPCIONES'!$M$6,"B",IF(W111='LISTA OPCIONES'!$M$7,"A"))))</f>
        <v>A</v>
      </c>
      <c r="Y111" s="69" t="s">
        <v>446</v>
      </c>
      <c r="Z111" s="74" t="str">
        <f>IF(Y111='LISTA OPCIONES'!$N$4,"A",IF(Y111='LISTA OPCIONES'!$N$5,"M",IF(Y111='LISTA OPCIONES'!$N$6,"B",IF(Y111='LISTA OPCIONES'!$N$7,"A"))))</f>
        <v>B</v>
      </c>
      <c r="AA111" s="69" t="s">
        <v>446</v>
      </c>
      <c r="AB111" s="74" t="str">
        <f>IF(AA111='LISTA OPCIONES'!$N$4,"A",IF(AA111='LISTA OPCIONES'!$N$5,"M",IF(AA111='LISTA OPCIONES'!$N$6,"B",IF(AA111='LISTA OPCIONES'!$N$7,"A"))))</f>
        <v>B</v>
      </c>
      <c r="AC111" s="75" t="str">
        <f t="shared" si="3"/>
        <v>MEDIA</v>
      </c>
    </row>
    <row r="112" spans="1:29" ht="15">
      <c r="A112" s="92">
        <f t="shared" si="6"/>
        <v>107</v>
      </c>
      <c r="B112" s="68">
        <v>44074</v>
      </c>
      <c r="C112" s="68" t="s">
        <v>538</v>
      </c>
      <c r="D112" s="69" t="s">
        <v>696</v>
      </c>
      <c r="E112" s="83" t="str">
        <f t="shared" si="5"/>
        <v>AI-PM-Placa-5516</v>
      </c>
      <c r="F112" s="69" t="s">
        <v>1230</v>
      </c>
      <c r="G112" s="69" t="s">
        <v>20</v>
      </c>
      <c r="H112" s="70" t="s">
        <v>490</v>
      </c>
      <c r="I112" s="71" t="s">
        <v>29</v>
      </c>
      <c r="J112" s="70" t="s">
        <v>14</v>
      </c>
      <c r="K112" s="70" t="s">
        <v>505</v>
      </c>
      <c r="L112" s="70" t="s">
        <v>697</v>
      </c>
      <c r="M112" s="71" t="s">
        <v>411</v>
      </c>
      <c r="N112" s="73" t="s">
        <v>411</v>
      </c>
      <c r="O112" s="73" t="s">
        <v>506</v>
      </c>
      <c r="P112" s="71" t="s">
        <v>494</v>
      </c>
      <c r="Q112" s="70" t="s">
        <v>528</v>
      </c>
      <c r="R112" s="70" t="s">
        <v>490</v>
      </c>
      <c r="S112" s="83" t="s">
        <v>1549</v>
      </c>
      <c r="T112" s="83" t="s">
        <v>1556</v>
      </c>
      <c r="U112" s="69" t="s">
        <v>14</v>
      </c>
      <c r="V112" s="70" t="s">
        <v>529</v>
      </c>
      <c r="W112" s="70" t="s">
        <v>445</v>
      </c>
      <c r="X112" s="74" t="str">
        <f>IF(W112='LISTA OPCIONES'!$M$4,"A",IF(W112='LISTA OPCIONES'!$M$5,"M",IF(W112='LISTA OPCIONES'!$M$6,"B",IF(W112='LISTA OPCIONES'!$M$7,"A"))))</f>
        <v>A</v>
      </c>
      <c r="Y112" s="69" t="s">
        <v>446</v>
      </c>
      <c r="Z112" s="74" t="str">
        <f>IF(Y112='LISTA OPCIONES'!$N$4,"A",IF(Y112='LISTA OPCIONES'!$N$5,"M",IF(Y112='LISTA OPCIONES'!$N$6,"B",IF(Y112='LISTA OPCIONES'!$N$7,"A"))))</f>
        <v>B</v>
      </c>
      <c r="AA112" s="69" t="s">
        <v>446</v>
      </c>
      <c r="AB112" s="74" t="str">
        <f>IF(AA112='LISTA OPCIONES'!$N$4,"A",IF(AA112='LISTA OPCIONES'!$N$5,"M",IF(AA112='LISTA OPCIONES'!$N$6,"B",IF(AA112='LISTA OPCIONES'!$N$7,"A"))))</f>
        <v>B</v>
      </c>
      <c r="AC112" s="75" t="str">
        <f t="shared" si="3"/>
        <v>MEDIA</v>
      </c>
    </row>
    <row r="113" spans="1:29" ht="15">
      <c r="A113" s="92">
        <f t="shared" si="6"/>
        <v>108</v>
      </c>
      <c r="B113" s="68">
        <v>44074</v>
      </c>
      <c r="C113" s="68" t="s">
        <v>536</v>
      </c>
      <c r="D113" s="69" t="s">
        <v>698</v>
      </c>
      <c r="E113" s="83" t="str">
        <f t="shared" si="5"/>
        <v>AI-RF-Placa-5517</v>
      </c>
      <c r="F113" s="69" t="s">
        <v>1231</v>
      </c>
      <c r="G113" s="69" t="s">
        <v>20</v>
      </c>
      <c r="H113" s="70" t="s">
        <v>487</v>
      </c>
      <c r="I113" s="71" t="s">
        <v>34</v>
      </c>
      <c r="J113" s="70" t="s">
        <v>14</v>
      </c>
      <c r="K113" s="70" t="s">
        <v>505</v>
      </c>
      <c r="L113" s="70" t="s">
        <v>697</v>
      </c>
      <c r="M113" s="71" t="s">
        <v>411</v>
      </c>
      <c r="N113" s="73" t="s">
        <v>411</v>
      </c>
      <c r="O113" s="73" t="s">
        <v>506</v>
      </c>
      <c r="P113" s="71" t="s">
        <v>494</v>
      </c>
      <c r="Q113" s="70" t="s">
        <v>528</v>
      </c>
      <c r="R113" s="77" t="s">
        <v>494</v>
      </c>
      <c r="S113" s="83" t="s">
        <v>1549</v>
      </c>
      <c r="T113" s="83" t="s">
        <v>1556</v>
      </c>
      <c r="U113" s="69" t="s">
        <v>14</v>
      </c>
      <c r="V113" s="70" t="s">
        <v>529</v>
      </c>
      <c r="W113" s="70" t="s">
        <v>445</v>
      </c>
      <c r="X113" s="74" t="str">
        <f>IF(W113='LISTA OPCIONES'!$M$4,"A",IF(W113='LISTA OPCIONES'!$M$5,"M",IF(W113='LISTA OPCIONES'!$M$6,"B",IF(W113='LISTA OPCIONES'!$M$7,"A"))))</f>
        <v>A</v>
      </c>
      <c r="Y113" s="69" t="s">
        <v>446</v>
      </c>
      <c r="Z113" s="74" t="str">
        <f>IF(Y113='LISTA OPCIONES'!$N$4,"A",IF(Y113='LISTA OPCIONES'!$N$5,"M",IF(Y113='LISTA OPCIONES'!$N$6,"B",IF(Y113='LISTA OPCIONES'!$N$7,"A"))))</f>
        <v>B</v>
      </c>
      <c r="AA113" s="69" t="s">
        <v>446</v>
      </c>
      <c r="AB113" s="74" t="str">
        <f>IF(AA113='LISTA OPCIONES'!$N$4,"A",IF(AA113='LISTA OPCIONES'!$N$5,"M",IF(AA113='LISTA OPCIONES'!$N$6,"B",IF(AA113='LISTA OPCIONES'!$N$7,"A"))))</f>
        <v>B</v>
      </c>
      <c r="AC113" s="75" t="str">
        <f t="shared" si="3"/>
        <v>MEDIA</v>
      </c>
    </row>
    <row r="114" spans="1:29" ht="15">
      <c r="A114" s="92">
        <f t="shared" si="6"/>
        <v>109</v>
      </c>
      <c r="B114" s="68">
        <v>44074</v>
      </c>
      <c r="C114" s="82" t="s">
        <v>531</v>
      </c>
      <c r="D114" s="69" t="s">
        <v>699</v>
      </c>
      <c r="E114" s="83" t="str">
        <f t="shared" si="5"/>
        <v>AI-GG-Placa-5518</v>
      </c>
      <c r="F114" s="69" t="s">
        <v>1232</v>
      </c>
      <c r="G114" s="69" t="s">
        <v>20</v>
      </c>
      <c r="H114" s="72" t="s">
        <v>492</v>
      </c>
      <c r="I114" s="73" t="s">
        <v>28</v>
      </c>
      <c r="J114" s="70" t="s">
        <v>14</v>
      </c>
      <c r="K114" s="70" t="s">
        <v>505</v>
      </c>
      <c r="L114" s="70" t="s">
        <v>697</v>
      </c>
      <c r="M114" s="71" t="s">
        <v>411</v>
      </c>
      <c r="N114" s="73" t="s">
        <v>411</v>
      </c>
      <c r="O114" s="73" t="s">
        <v>506</v>
      </c>
      <c r="P114" s="71" t="s">
        <v>494</v>
      </c>
      <c r="Q114" s="70" t="s">
        <v>528</v>
      </c>
      <c r="R114" s="77" t="s">
        <v>492</v>
      </c>
      <c r="S114" s="83" t="s">
        <v>1549</v>
      </c>
      <c r="T114" s="83" t="s">
        <v>1556</v>
      </c>
      <c r="U114" s="69" t="s">
        <v>14</v>
      </c>
      <c r="V114" s="70" t="s">
        <v>529</v>
      </c>
      <c r="W114" s="70" t="s">
        <v>445</v>
      </c>
      <c r="X114" s="74" t="str">
        <f>IF(W114='LISTA OPCIONES'!$M$4,"A",IF(W114='LISTA OPCIONES'!$M$5,"M",IF(W114='LISTA OPCIONES'!$M$6,"B",IF(W114='LISTA OPCIONES'!$M$7,"A"))))</f>
        <v>A</v>
      </c>
      <c r="Y114" s="69" t="s">
        <v>446</v>
      </c>
      <c r="Z114" s="74" t="str">
        <f>IF(Y114='LISTA OPCIONES'!$N$4,"A",IF(Y114='LISTA OPCIONES'!$N$5,"M",IF(Y114='LISTA OPCIONES'!$N$6,"B",IF(Y114='LISTA OPCIONES'!$N$7,"A"))))</f>
        <v>B</v>
      </c>
      <c r="AA114" s="69" t="s">
        <v>446</v>
      </c>
      <c r="AB114" s="74" t="str">
        <f>IF(AA114='LISTA OPCIONES'!$N$4,"A",IF(AA114='LISTA OPCIONES'!$N$5,"M",IF(AA114='LISTA OPCIONES'!$N$6,"B",IF(AA114='LISTA OPCIONES'!$N$7,"A"))))</f>
        <v>B</v>
      </c>
      <c r="AC114" s="75" t="str">
        <f t="shared" si="3"/>
        <v>MEDIA</v>
      </c>
    </row>
    <row r="115" spans="1:29" ht="25.5">
      <c r="A115" s="92">
        <f t="shared" si="6"/>
        <v>110</v>
      </c>
      <c r="B115" s="68">
        <v>44074</v>
      </c>
      <c r="C115" s="68" t="s">
        <v>538</v>
      </c>
      <c r="D115" s="69" t="s">
        <v>700</v>
      </c>
      <c r="E115" s="83" t="str">
        <f t="shared" si="5"/>
        <v>AI-PM-Placa-5519</v>
      </c>
      <c r="F115" s="69" t="s">
        <v>1233</v>
      </c>
      <c r="G115" s="69" t="s">
        <v>20</v>
      </c>
      <c r="H115" s="72" t="s">
        <v>490</v>
      </c>
      <c r="I115" s="71" t="s">
        <v>29</v>
      </c>
      <c r="J115" s="70" t="s">
        <v>14</v>
      </c>
      <c r="K115" s="70" t="s">
        <v>505</v>
      </c>
      <c r="L115" s="70" t="s">
        <v>697</v>
      </c>
      <c r="M115" s="71" t="s">
        <v>411</v>
      </c>
      <c r="N115" s="73" t="s">
        <v>411</v>
      </c>
      <c r="O115" s="73" t="s">
        <v>506</v>
      </c>
      <c r="P115" s="71" t="s">
        <v>494</v>
      </c>
      <c r="Q115" s="70" t="s">
        <v>528</v>
      </c>
      <c r="R115" s="77" t="s">
        <v>490</v>
      </c>
      <c r="S115" s="83" t="s">
        <v>1549</v>
      </c>
      <c r="T115" s="83" t="s">
        <v>1556</v>
      </c>
      <c r="U115" s="69" t="s">
        <v>14</v>
      </c>
      <c r="V115" s="70" t="s">
        <v>529</v>
      </c>
      <c r="W115" s="70" t="s">
        <v>445</v>
      </c>
      <c r="X115" s="74" t="str">
        <f>IF(W115='LISTA OPCIONES'!$M$4,"A",IF(W115='LISTA OPCIONES'!$M$5,"M",IF(W115='LISTA OPCIONES'!$M$6,"B",IF(W115='LISTA OPCIONES'!$M$7,"A"))))</f>
        <v>A</v>
      </c>
      <c r="Y115" s="69" t="s">
        <v>446</v>
      </c>
      <c r="Z115" s="74" t="str">
        <f>IF(Y115='LISTA OPCIONES'!$N$4,"A",IF(Y115='LISTA OPCIONES'!$N$5,"M",IF(Y115='LISTA OPCIONES'!$N$6,"B",IF(Y115='LISTA OPCIONES'!$N$7,"A"))))</f>
        <v>B</v>
      </c>
      <c r="AA115" s="69" t="s">
        <v>446</v>
      </c>
      <c r="AB115" s="74" t="str">
        <f>IF(AA115='LISTA OPCIONES'!$N$4,"A",IF(AA115='LISTA OPCIONES'!$N$5,"M",IF(AA115='LISTA OPCIONES'!$N$6,"B",IF(AA115='LISTA OPCIONES'!$N$7,"A"))))</f>
        <v>B</v>
      </c>
      <c r="AC115" s="75" t="str">
        <f t="shared" si="3"/>
        <v>MEDIA</v>
      </c>
    </row>
    <row r="116" spans="1:29" ht="25.5">
      <c r="A116" s="92">
        <f t="shared" si="6"/>
        <v>111</v>
      </c>
      <c r="B116" s="68">
        <v>44074</v>
      </c>
      <c r="C116" s="68" t="s">
        <v>538</v>
      </c>
      <c r="D116" s="69" t="s">
        <v>701</v>
      </c>
      <c r="E116" s="83" t="str">
        <f t="shared" si="5"/>
        <v>AI-PM-Placa-5520</v>
      </c>
      <c r="F116" s="69" t="s">
        <v>1234</v>
      </c>
      <c r="G116" s="69" t="s">
        <v>20</v>
      </c>
      <c r="H116" s="72" t="s">
        <v>490</v>
      </c>
      <c r="I116" s="71" t="s">
        <v>29</v>
      </c>
      <c r="J116" s="70" t="s">
        <v>14</v>
      </c>
      <c r="K116" s="70" t="s">
        <v>491</v>
      </c>
      <c r="L116" s="70" t="s">
        <v>595</v>
      </c>
      <c r="M116" s="71" t="s">
        <v>411</v>
      </c>
      <c r="N116" s="73" t="s">
        <v>411</v>
      </c>
      <c r="O116" s="73" t="s">
        <v>507</v>
      </c>
      <c r="P116" s="71" t="s">
        <v>456</v>
      </c>
      <c r="Q116" s="70" t="s">
        <v>528</v>
      </c>
      <c r="R116" s="77" t="s">
        <v>490</v>
      </c>
      <c r="S116" s="83" t="s">
        <v>1549</v>
      </c>
      <c r="T116" s="83" t="s">
        <v>1556</v>
      </c>
      <c r="U116" s="69" t="s">
        <v>14</v>
      </c>
      <c r="V116" s="70" t="s">
        <v>529</v>
      </c>
      <c r="W116" s="70" t="s">
        <v>445</v>
      </c>
      <c r="X116" s="74" t="str">
        <f>IF(W116='LISTA OPCIONES'!$M$4,"A",IF(W116='LISTA OPCIONES'!$M$5,"M",IF(W116='LISTA OPCIONES'!$M$6,"B",IF(W116='LISTA OPCIONES'!$M$7,"A"))))</f>
        <v>A</v>
      </c>
      <c r="Y116" s="69" t="s">
        <v>446</v>
      </c>
      <c r="Z116" s="74" t="str">
        <f>IF(Y116='LISTA OPCIONES'!$N$4,"A",IF(Y116='LISTA OPCIONES'!$N$5,"M",IF(Y116='LISTA OPCIONES'!$N$6,"B",IF(Y116='LISTA OPCIONES'!$N$7,"A"))))</f>
        <v>B</v>
      </c>
      <c r="AA116" s="69" t="s">
        <v>446</v>
      </c>
      <c r="AB116" s="74" t="str">
        <f>IF(AA116='LISTA OPCIONES'!$N$4,"A",IF(AA116='LISTA OPCIONES'!$N$5,"M",IF(AA116='LISTA OPCIONES'!$N$6,"B",IF(AA116='LISTA OPCIONES'!$N$7,"A"))))</f>
        <v>B</v>
      </c>
      <c r="AC116" s="75" t="str">
        <f t="shared" si="3"/>
        <v>MEDIA</v>
      </c>
    </row>
    <row r="117" spans="1:29" ht="25.5">
      <c r="A117" s="92">
        <f t="shared" si="6"/>
        <v>112</v>
      </c>
      <c r="B117" s="68">
        <v>44074</v>
      </c>
      <c r="C117" s="68" t="s">
        <v>538</v>
      </c>
      <c r="D117" s="69" t="s">
        <v>702</v>
      </c>
      <c r="E117" s="83" t="str">
        <f t="shared" si="5"/>
        <v>AI-PM-Placa-5522</v>
      </c>
      <c r="F117" s="69" t="s">
        <v>1235</v>
      </c>
      <c r="G117" s="69" t="s">
        <v>20</v>
      </c>
      <c r="H117" s="72" t="s">
        <v>490</v>
      </c>
      <c r="I117" s="71" t="s">
        <v>29</v>
      </c>
      <c r="J117" s="70" t="s">
        <v>14</v>
      </c>
      <c r="K117" s="70" t="s">
        <v>491</v>
      </c>
      <c r="L117" s="70" t="s">
        <v>595</v>
      </c>
      <c r="M117" s="71" t="s">
        <v>411</v>
      </c>
      <c r="N117" s="73" t="s">
        <v>411</v>
      </c>
      <c r="O117" s="73" t="s">
        <v>507</v>
      </c>
      <c r="P117" s="71" t="s">
        <v>456</v>
      </c>
      <c r="Q117" s="70" t="s">
        <v>528</v>
      </c>
      <c r="R117" s="77" t="s">
        <v>490</v>
      </c>
      <c r="S117" s="83" t="s">
        <v>1549</v>
      </c>
      <c r="T117" s="83" t="s">
        <v>1556</v>
      </c>
      <c r="U117" s="69" t="s">
        <v>14</v>
      </c>
      <c r="V117" s="70" t="s">
        <v>529</v>
      </c>
      <c r="W117" s="70" t="s">
        <v>445</v>
      </c>
      <c r="X117" s="74" t="str">
        <f>IF(W117='LISTA OPCIONES'!$M$4,"A",IF(W117='LISTA OPCIONES'!$M$5,"M",IF(W117='LISTA OPCIONES'!$M$6,"B",IF(W117='LISTA OPCIONES'!$M$7,"A"))))</f>
        <v>A</v>
      </c>
      <c r="Y117" s="69" t="s">
        <v>446</v>
      </c>
      <c r="Z117" s="74" t="str">
        <f>IF(Y117='LISTA OPCIONES'!$N$4,"A",IF(Y117='LISTA OPCIONES'!$N$5,"M",IF(Y117='LISTA OPCIONES'!$N$6,"B",IF(Y117='LISTA OPCIONES'!$N$7,"A"))))</f>
        <v>B</v>
      </c>
      <c r="AA117" s="69" t="s">
        <v>446</v>
      </c>
      <c r="AB117" s="74" t="str">
        <f>IF(AA117='LISTA OPCIONES'!$N$4,"A",IF(AA117='LISTA OPCIONES'!$N$5,"M",IF(AA117='LISTA OPCIONES'!$N$6,"B",IF(AA117='LISTA OPCIONES'!$N$7,"A"))))</f>
        <v>B</v>
      </c>
      <c r="AC117" s="75" t="str">
        <f t="shared" si="3"/>
        <v>MEDIA</v>
      </c>
    </row>
    <row r="118" spans="1:29" ht="15">
      <c r="A118" s="92">
        <f t="shared" si="6"/>
        <v>113</v>
      </c>
      <c r="B118" s="68">
        <v>44074</v>
      </c>
      <c r="C118" s="68" t="s">
        <v>535</v>
      </c>
      <c r="D118" s="69" t="s">
        <v>703</v>
      </c>
      <c r="E118" s="83" t="str">
        <f t="shared" si="5"/>
        <v>AI-GJ-Placa-5529</v>
      </c>
      <c r="F118" s="69" t="s">
        <v>1236</v>
      </c>
      <c r="G118" s="69" t="s">
        <v>20</v>
      </c>
      <c r="H118" s="72" t="s">
        <v>489</v>
      </c>
      <c r="I118" s="71" t="s">
        <v>36</v>
      </c>
      <c r="J118" s="70" t="s">
        <v>14</v>
      </c>
      <c r="K118" s="70" t="s">
        <v>486</v>
      </c>
      <c r="L118" s="70" t="s">
        <v>423</v>
      </c>
      <c r="M118" s="71" t="s">
        <v>411</v>
      </c>
      <c r="N118" s="73" t="s">
        <v>411</v>
      </c>
      <c r="O118" s="73" t="s">
        <v>704</v>
      </c>
      <c r="P118" s="71" t="s">
        <v>489</v>
      </c>
      <c r="Q118" s="70" t="s">
        <v>528</v>
      </c>
      <c r="R118" s="77" t="s">
        <v>489</v>
      </c>
      <c r="S118" s="83" t="s">
        <v>1549</v>
      </c>
      <c r="T118" s="83" t="s">
        <v>1556</v>
      </c>
      <c r="U118" s="69" t="s">
        <v>14</v>
      </c>
      <c r="V118" s="70" t="s">
        <v>529</v>
      </c>
      <c r="W118" s="70" t="s">
        <v>445</v>
      </c>
      <c r="X118" s="74" t="str">
        <f>IF(W118='LISTA OPCIONES'!$M$4,"A",IF(W118='LISTA OPCIONES'!$M$5,"M",IF(W118='LISTA OPCIONES'!$M$6,"B",IF(W118='LISTA OPCIONES'!$M$7,"A"))))</f>
        <v>A</v>
      </c>
      <c r="Y118" s="69" t="s">
        <v>446</v>
      </c>
      <c r="Z118" s="74" t="str">
        <f>IF(Y118='LISTA OPCIONES'!$N$4,"A",IF(Y118='LISTA OPCIONES'!$N$5,"M",IF(Y118='LISTA OPCIONES'!$N$6,"B",IF(Y118='LISTA OPCIONES'!$N$7,"A"))))</f>
        <v>B</v>
      </c>
      <c r="AA118" s="69" t="s">
        <v>446</v>
      </c>
      <c r="AB118" s="74" t="str">
        <f>IF(AA118='LISTA OPCIONES'!$N$4,"A",IF(AA118='LISTA OPCIONES'!$N$5,"M",IF(AA118='LISTA OPCIONES'!$N$6,"B",IF(AA118='LISTA OPCIONES'!$N$7,"A"))))</f>
        <v>B</v>
      </c>
      <c r="AC118" s="75" t="str">
        <f t="shared" si="3"/>
        <v>MEDIA</v>
      </c>
    </row>
    <row r="119" spans="1:29" ht="25.5">
      <c r="A119" s="92">
        <f t="shared" si="6"/>
        <v>114</v>
      </c>
      <c r="B119" s="68">
        <v>44074</v>
      </c>
      <c r="C119" s="68" t="s">
        <v>538</v>
      </c>
      <c r="D119" s="69" t="s">
        <v>705</v>
      </c>
      <c r="E119" s="83" t="str">
        <f t="shared" si="5"/>
        <v>AI-PM-Placa-5530</v>
      </c>
      <c r="F119" s="69" t="s">
        <v>1237</v>
      </c>
      <c r="G119" s="69" t="s">
        <v>20</v>
      </c>
      <c r="H119" s="72" t="s">
        <v>490</v>
      </c>
      <c r="I119" s="71" t="s">
        <v>29</v>
      </c>
      <c r="J119" s="70" t="s">
        <v>14</v>
      </c>
      <c r="K119" s="70" t="s">
        <v>486</v>
      </c>
      <c r="L119" s="70" t="s">
        <v>423</v>
      </c>
      <c r="M119" s="71" t="s">
        <v>411</v>
      </c>
      <c r="N119" s="73" t="s">
        <v>411</v>
      </c>
      <c r="O119" s="73" t="s">
        <v>704</v>
      </c>
      <c r="P119" s="71" t="s">
        <v>490</v>
      </c>
      <c r="Q119" s="70" t="s">
        <v>528</v>
      </c>
      <c r="R119" s="77" t="s">
        <v>490</v>
      </c>
      <c r="S119" s="83" t="s">
        <v>1549</v>
      </c>
      <c r="T119" s="83" t="s">
        <v>1556</v>
      </c>
      <c r="U119" s="69" t="s">
        <v>14</v>
      </c>
      <c r="V119" s="70" t="s">
        <v>529</v>
      </c>
      <c r="W119" s="70" t="s">
        <v>445</v>
      </c>
      <c r="X119" s="74" t="str">
        <f>IF(W119='LISTA OPCIONES'!$M$4,"A",IF(W119='LISTA OPCIONES'!$M$5,"M",IF(W119='LISTA OPCIONES'!$M$6,"B",IF(W119='LISTA OPCIONES'!$M$7,"A"))))</f>
        <v>A</v>
      </c>
      <c r="Y119" s="69" t="s">
        <v>446</v>
      </c>
      <c r="Z119" s="74" t="str">
        <f>IF(Y119='LISTA OPCIONES'!$N$4,"A",IF(Y119='LISTA OPCIONES'!$N$5,"M",IF(Y119='LISTA OPCIONES'!$N$6,"B",IF(Y119='LISTA OPCIONES'!$N$7,"A"))))</f>
        <v>B</v>
      </c>
      <c r="AA119" s="69" t="s">
        <v>446</v>
      </c>
      <c r="AB119" s="74" t="str">
        <f>IF(AA119='LISTA OPCIONES'!$N$4,"A",IF(AA119='LISTA OPCIONES'!$N$5,"M",IF(AA119='LISTA OPCIONES'!$N$6,"B",IF(AA119='LISTA OPCIONES'!$N$7,"A"))))</f>
        <v>B</v>
      </c>
      <c r="AC119" s="75" t="str">
        <f t="shared" si="3"/>
        <v>MEDIA</v>
      </c>
    </row>
    <row r="120" spans="1:29" ht="25.5">
      <c r="A120" s="92">
        <f t="shared" si="6"/>
        <v>115</v>
      </c>
      <c r="B120" s="68">
        <v>44074</v>
      </c>
      <c r="C120" s="68" t="s">
        <v>537</v>
      </c>
      <c r="D120" s="69" t="s">
        <v>706</v>
      </c>
      <c r="E120" s="83" t="str">
        <f t="shared" si="5"/>
        <v>AI-GR-Placa-5531</v>
      </c>
      <c r="F120" s="69" t="s">
        <v>1238</v>
      </c>
      <c r="G120" s="69" t="s">
        <v>20</v>
      </c>
      <c r="H120" s="72" t="s">
        <v>483</v>
      </c>
      <c r="I120" s="71" t="s">
        <v>32</v>
      </c>
      <c r="J120" s="70" t="s">
        <v>14</v>
      </c>
      <c r="K120" s="70" t="s">
        <v>486</v>
      </c>
      <c r="L120" s="70" t="s">
        <v>423</v>
      </c>
      <c r="M120" s="71" t="s">
        <v>411</v>
      </c>
      <c r="N120" s="73" t="s">
        <v>411</v>
      </c>
      <c r="O120" s="73" t="s">
        <v>704</v>
      </c>
      <c r="P120" s="71" t="s">
        <v>483</v>
      </c>
      <c r="Q120" s="70" t="s">
        <v>528</v>
      </c>
      <c r="R120" s="77" t="s">
        <v>483</v>
      </c>
      <c r="S120" s="83" t="s">
        <v>1549</v>
      </c>
      <c r="T120" s="83" t="s">
        <v>1556</v>
      </c>
      <c r="U120" s="69" t="s">
        <v>14</v>
      </c>
      <c r="V120" s="70" t="s">
        <v>529</v>
      </c>
      <c r="W120" s="70" t="s">
        <v>445</v>
      </c>
      <c r="X120" s="74" t="str">
        <f>IF(W120='LISTA OPCIONES'!$M$4,"A",IF(W120='LISTA OPCIONES'!$M$5,"M",IF(W120='LISTA OPCIONES'!$M$6,"B",IF(W120='LISTA OPCIONES'!$M$7,"A"))))</f>
        <v>A</v>
      </c>
      <c r="Y120" s="69" t="s">
        <v>446</v>
      </c>
      <c r="Z120" s="74" t="str">
        <f>IF(Y120='LISTA OPCIONES'!$N$4,"A",IF(Y120='LISTA OPCIONES'!$N$5,"M",IF(Y120='LISTA OPCIONES'!$N$6,"B",IF(Y120='LISTA OPCIONES'!$N$7,"A"))))</f>
        <v>B</v>
      </c>
      <c r="AA120" s="69" t="s">
        <v>446</v>
      </c>
      <c r="AB120" s="74" t="str">
        <f>IF(AA120='LISTA OPCIONES'!$N$4,"A",IF(AA120='LISTA OPCIONES'!$N$5,"M",IF(AA120='LISTA OPCIONES'!$N$6,"B",IF(AA120='LISTA OPCIONES'!$N$7,"A"))))</f>
        <v>B</v>
      </c>
      <c r="AC120" s="75" t="str">
        <f t="shared" si="3"/>
        <v>MEDIA</v>
      </c>
    </row>
    <row r="121" spans="1:29" ht="25.5">
      <c r="A121" s="92">
        <f t="shared" si="6"/>
        <v>116</v>
      </c>
      <c r="B121" s="68">
        <v>44074</v>
      </c>
      <c r="C121" s="68" t="s">
        <v>538</v>
      </c>
      <c r="D121" s="69" t="s">
        <v>707</v>
      </c>
      <c r="E121" s="83" t="str">
        <f t="shared" si="5"/>
        <v>AI-PM-Placa-5535</v>
      </c>
      <c r="F121" s="69" t="s">
        <v>1239</v>
      </c>
      <c r="G121" s="69" t="s">
        <v>20</v>
      </c>
      <c r="H121" s="72" t="s">
        <v>490</v>
      </c>
      <c r="I121" s="71" t="s">
        <v>29</v>
      </c>
      <c r="J121" s="70" t="s">
        <v>14</v>
      </c>
      <c r="K121" s="70" t="s">
        <v>486</v>
      </c>
      <c r="L121" s="70" t="s">
        <v>423</v>
      </c>
      <c r="M121" s="71" t="s">
        <v>411</v>
      </c>
      <c r="N121" s="73" t="s">
        <v>411</v>
      </c>
      <c r="O121" s="73" t="s">
        <v>704</v>
      </c>
      <c r="P121" s="71" t="s">
        <v>490</v>
      </c>
      <c r="Q121" s="70" t="s">
        <v>528</v>
      </c>
      <c r="R121" s="77" t="s">
        <v>490</v>
      </c>
      <c r="S121" s="83" t="s">
        <v>1549</v>
      </c>
      <c r="T121" s="83" t="s">
        <v>1556</v>
      </c>
      <c r="U121" s="69" t="s">
        <v>14</v>
      </c>
      <c r="V121" s="70" t="s">
        <v>529</v>
      </c>
      <c r="W121" s="70" t="s">
        <v>445</v>
      </c>
      <c r="X121" s="74" t="str">
        <f>IF(W121='LISTA OPCIONES'!$M$4,"A",IF(W121='LISTA OPCIONES'!$M$5,"M",IF(W121='LISTA OPCIONES'!$M$6,"B",IF(W121='LISTA OPCIONES'!$M$7,"A"))))</f>
        <v>A</v>
      </c>
      <c r="Y121" s="69" t="s">
        <v>446</v>
      </c>
      <c r="Z121" s="74" t="str">
        <f>IF(Y121='LISTA OPCIONES'!$N$4,"A",IF(Y121='LISTA OPCIONES'!$N$5,"M",IF(Y121='LISTA OPCIONES'!$N$6,"B",IF(Y121='LISTA OPCIONES'!$N$7,"A"))))</f>
        <v>B</v>
      </c>
      <c r="AA121" s="69" t="s">
        <v>446</v>
      </c>
      <c r="AB121" s="74" t="str">
        <f>IF(AA121='LISTA OPCIONES'!$N$4,"A",IF(AA121='LISTA OPCIONES'!$N$5,"M",IF(AA121='LISTA OPCIONES'!$N$6,"B",IF(AA121='LISTA OPCIONES'!$N$7,"A"))))</f>
        <v>B</v>
      </c>
      <c r="AC121" s="75" t="str">
        <f t="shared" si="3"/>
        <v>MEDIA</v>
      </c>
    </row>
    <row r="122" spans="1:29" s="89" customFormat="1" ht="15">
      <c r="A122" s="93">
        <f t="shared" si="6"/>
        <v>117</v>
      </c>
      <c r="B122" s="88">
        <v>44074</v>
      </c>
      <c r="C122" s="68" t="s">
        <v>534</v>
      </c>
      <c r="D122" s="76" t="s">
        <v>708</v>
      </c>
      <c r="E122" s="83" t="str">
        <f t="shared" si="5"/>
        <v>AI-CI-Placa-5536</v>
      </c>
      <c r="F122" s="76" t="s">
        <v>1240</v>
      </c>
      <c r="G122" s="76" t="s">
        <v>20</v>
      </c>
      <c r="H122" s="72" t="s">
        <v>501</v>
      </c>
      <c r="I122" s="71" t="s">
        <v>38</v>
      </c>
      <c r="J122" s="72" t="s">
        <v>14</v>
      </c>
      <c r="K122" s="72" t="s">
        <v>486</v>
      </c>
      <c r="L122" s="72" t="s">
        <v>423</v>
      </c>
      <c r="M122" s="73" t="s">
        <v>411</v>
      </c>
      <c r="N122" s="73" t="s">
        <v>411</v>
      </c>
      <c r="O122" s="73" t="s">
        <v>704</v>
      </c>
      <c r="P122" s="73" t="s">
        <v>501</v>
      </c>
      <c r="Q122" s="72" t="s">
        <v>528</v>
      </c>
      <c r="R122" s="72" t="s">
        <v>501</v>
      </c>
      <c r="S122" s="83" t="s">
        <v>1549</v>
      </c>
      <c r="T122" s="83" t="s">
        <v>1556</v>
      </c>
      <c r="U122" s="76" t="s">
        <v>14</v>
      </c>
      <c r="V122" s="72" t="s">
        <v>529</v>
      </c>
      <c r="W122" s="72" t="s">
        <v>445</v>
      </c>
      <c r="X122" s="74" t="str">
        <f>IF(W122='LISTA OPCIONES'!$M$4,"A",IF(W122='LISTA OPCIONES'!$M$5,"M",IF(W122='LISTA OPCIONES'!$M$6,"B",IF(W122='LISTA OPCIONES'!$M$7,"A"))))</f>
        <v>A</v>
      </c>
      <c r="Y122" s="69" t="s">
        <v>446</v>
      </c>
      <c r="Z122" s="74" t="str">
        <f>IF(Y122='LISTA OPCIONES'!$N$4,"A",IF(Y122='LISTA OPCIONES'!$N$5,"M",IF(Y122='LISTA OPCIONES'!$N$6,"B",IF(Y122='LISTA OPCIONES'!$N$7,"A"))))</f>
        <v>B</v>
      </c>
      <c r="AA122" s="69" t="s">
        <v>446</v>
      </c>
      <c r="AB122" s="74" t="str">
        <f>IF(AA122='LISTA OPCIONES'!$N$4,"A",IF(AA122='LISTA OPCIONES'!$N$5,"M",IF(AA122='LISTA OPCIONES'!$N$6,"B",IF(AA122='LISTA OPCIONES'!$N$7,"A"))))</f>
        <v>B</v>
      </c>
      <c r="AC122" s="75" t="str">
        <f t="shared" si="3"/>
        <v>MEDIA</v>
      </c>
    </row>
    <row r="123" spans="1:29" ht="15">
      <c r="A123" s="92">
        <f t="shared" si="6"/>
        <v>118</v>
      </c>
      <c r="B123" s="68">
        <v>44074</v>
      </c>
      <c r="C123" s="68" t="s">
        <v>538</v>
      </c>
      <c r="D123" s="76" t="s">
        <v>709</v>
      </c>
      <c r="E123" s="83" t="str">
        <f t="shared" si="5"/>
        <v>AI-PM-Placa-5538</v>
      </c>
      <c r="F123" s="76" t="s">
        <v>1241</v>
      </c>
      <c r="G123" s="69" t="s">
        <v>20</v>
      </c>
      <c r="H123" s="72" t="s">
        <v>490</v>
      </c>
      <c r="I123" s="71" t="s">
        <v>29</v>
      </c>
      <c r="J123" s="72" t="s">
        <v>14</v>
      </c>
      <c r="K123" s="72" t="s">
        <v>508</v>
      </c>
      <c r="L123" s="72" t="s">
        <v>482</v>
      </c>
      <c r="M123" s="73" t="s">
        <v>411</v>
      </c>
      <c r="N123" s="73" t="s">
        <v>411</v>
      </c>
      <c r="O123" s="73" t="s">
        <v>710</v>
      </c>
      <c r="P123" s="73" t="s">
        <v>456</v>
      </c>
      <c r="Q123" s="70" t="s">
        <v>528</v>
      </c>
      <c r="R123" s="72" t="s">
        <v>490</v>
      </c>
      <c r="S123" s="83" t="s">
        <v>1549</v>
      </c>
      <c r="T123" s="83" t="s">
        <v>1556</v>
      </c>
      <c r="U123" s="76" t="s">
        <v>14</v>
      </c>
      <c r="V123" s="70" t="s">
        <v>529</v>
      </c>
      <c r="W123" s="70" t="s">
        <v>445</v>
      </c>
      <c r="X123" s="74" t="str">
        <f>IF(W123='LISTA OPCIONES'!$M$4,"A",IF(W123='LISTA OPCIONES'!$M$5,"M",IF(W123='LISTA OPCIONES'!$M$6,"B",IF(W123='LISTA OPCIONES'!$M$7,"A"))))</f>
        <v>A</v>
      </c>
      <c r="Y123" s="69" t="s">
        <v>446</v>
      </c>
      <c r="Z123" s="74" t="str">
        <f>IF(Y123='LISTA OPCIONES'!$N$4,"A",IF(Y123='LISTA OPCIONES'!$N$5,"M",IF(Y123='LISTA OPCIONES'!$N$6,"B",IF(Y123='LISTA OPCIONES'!$N$7,"A"))))</f>
        <v>B</v>
      </c>
      <c r="AA123" s="69" t="s">
        <v>446</v>
      </c>
      <c r="AB123" s="74" t="str">
        <f>IF(AA123='LISTA OPCIONES'!$N$4,"A",IF(AA123='LISTA OPCIONES'!$N$5,"M",IF(AA123='LISTA OPCIONES'!$N$6,"B",IF(AA123='LISTA OPCIONES'!$N$7,"A"))))</f>
        <v>B</v>
      </c>
      <c r="AC123" s="75" t="str">
        <f t="shared" si="3"/>
        <v>MEDIA</v>
      </c>
    </row>
    <row r="124" spans="1:29" ht="15">
      <c r="A124" s="92">
        <f t="shared" si="6"/>
        <v>119</v>
      </c>
      <c r="B124" s="68">
        <v>44074</v>
      </c>
      <c r="C124" s="68" t="s">
        <v>536</v>
      </c>
      <c r="D124" s="69" t="s">
        <v>711</v>
      </c>
      <c r="E124" s="83" t="str">
        <f t="shared" si="5"/>
        <v>AI-RF-Placa-6129</v>
      </c>
      <c r="F124" s="69" t="s">
        <v>1242</v>
      </c>
      <c r="G124" s="69" t="s">
        <v>20</v>
      </c>
      <c r="H124" s="70" t="s">
        <v>487</v>
      </c>
      <c r="I124" s="71" t="s">
        <v>34</v>
      </c>
      <c r="J124" s="70" t="s">
        <v>14</v>
      </c>
      <c r="K124" s="70" t="s">
        <v>486</v>
      </c>
      <c r="L124" s="70" t="s">
        <v>423</v>
      </c>
      <c r="M124" s="71" t="s">
        <v>411</v>
      </c>
      <c r="N124" s="73" t="s">
        <v>411</v>
      </c>
      <c r="O124" s="73" t="s">
        <v>562</v>
      </c>
      <c r="P124" s="71" t="s">
        <v>494</v>
      </c>
      <c r="Q124" s="70" t="s">
        <v>528</v>
      </c>
      <c r="R124" s="70" t="s">
        <v>494</v>
      </c>
      <c r="S124" s="83" t="s">
        <v>1549</v>
      </c>
      <c r="T124" s="83" t="s">
        <v>1556</v>
      </c>
      <c r="U124" s="69" t="s">
        <v>14</v>
      </c>
      <c r="V124" s="70" t="s">
        <v>529</v>
      </c>
      <c r="W124" s="70" t="s">
        <v>445</v>
      </c>
      <c r="X124" s="74" t="str">
        <f>IF(W124='LISTA OPCIONES'!$M$4,"A",IF(W124='LISTA OPCIONES'!$M$5,"M",IF(W124='LISTA OPCIONES'!$M$6,"B",IF(W124='LISTA OPCIONES'!$M$7,"A"))))</f>
        <v>A</v>
      </c>
      <c r="Y124" s="69" t="s">
        <v>446</v>
      </c>
      <c r="Z124" s="74" t="str">
        <f>IF(Y124='LISTA OPCIONES'!$N$4,"A",IF(Y124='LISTA OPCIONES'!$N$5,"M",IF(Y124='LISTA OPCIONES'!$N$6,"B",IF(Y124='LISTA OPCIONES'!$N$7,"A"))))</f>
        <v>B</v>
      </c>
      <c r="AA124" s="69" t="s">
        <v>446</v>
      </c>
      <c r="AB124" s="74" t="str">
        <f>IF(AA124='LISTA OPCIONES'!$N$4,"A",IF(AA124='LISTA OPCIONES'!$N$5,"M",IF(AA124='LISTA OPCIONES'!$N$6,"B",IF(AA124='LISTA OPCIONES'!$N$7,"A"))))</f>
        <v>B</v>
      </c>
      <c r="AC124" s="75" t="str">
        <f t="shared" si="3"/>
        <v>MEDIA</v>
      </c>
    </row>
    <row r="125" spans="1:29" ht="15">
      <c r="A125" s="92">
        <f t="shared" si="6"/>
        <v>120</v>
      </c>
      <c r="B125" s="68">
        <v>44074</v>
      </c>
      <c r="C125" s="68" t="s">
        <v>537</v>
      </c>
      <c r="D125" s="69" t="s">
        <v>712</v>
      </c>
      <c r="E125" s="83" t="str">
        <f t="shared" si="5"/>
        <v>AI-GR-Placa-6130</v>
      </c>
      <c r="F125" s="69" t="s">
        <v>1243</v>
      </c>
      <c r="G125" s="69" t="s">
        <v>20</v>
      </c>
      <c r="H125" s="70" t="s">
        <v>483</v>
      </c>
      <c r="I125" s="71" t="s">
        <v>32</v>
      </c>
      <c r="J125" s="70" t="s">
        <v>14</v>
      </c>
      <c r="K125" s="70" t="s">
        <v>486</v>
      </c>
      <c r="L125" s="70" t="s">
        <v>423</v>
      </c>
      <c r="M125" s="71" t="s">
        <v>411</v>
      </c>
      <c r="N125" s="73" t="s">
        <v>411</v>
      </c>
      <c r="O125" s="73" t="s">
        <v>562</v>
      </c>
      <c r="P125" s="71" t="s">
        <v>494</v>
      </c>
      <c r="Q125" s="70" t="s">
        <v>528</v>
      </c>
      <c r="R125" s="70" t="s">
        <v>483</v>
      </c>
      <c r="S125" s="83" t="s">
        <v>1549</v>
      </c>
      <c r="T125" s="83" t="s">
        <v>1556</v>
      </c>
      <c r="U125" s="69" t="s">
        <v>14</v>
      </c>
      <c r="V125" s="70" t="s">
        <v>529</v>
      </c>
      <c r="W125" s="70" t="s">
        <v>445</v>
      </c>
      <c r="X125" s="74" t="str">
        <f>IF(W125='LISTA OPCIONES'!$M$4,"A",IF(W125='LISTA OPCIONES'!$M$5,"M",IF(W125='LISTA OPCIONES'!$M$6,"B",IF(W125='LISTA OPCIONES'!$M$7,"A"))))</f>
        <v>A</v>
      </c>
      <c r="Y125" s="69" t="s">
        <v>446</v>
      </c>
      <c r="Z125" s="74" t="str">
        <f>IF(Y125='LISTA OPCIONES'!$N$4,"A",IF(Y125='LISTA OPCIONES'!$N$5,"M",IF(Y125='LISTA OPCIONES'!$N$6,"B",IF(Y125='LISTA OPCIONES'!$N$7,"A"))))</f>
        <v>B</v>
      </c>
      <c r="AA125" s="69" t="s">
        <v>446</v>
      </c>
      <c r="AB125" s="74" t="str">
        <f>IF(AA125='LISTA OPCIONES'!$N$4,"A",IF(AA125='LISTA OPCIONES'!$N$5,"M",IF(AA125='LISTA OPCIONES'!$N$6,"B",IF(AA125='LISTA OPCIONES'!$N$7,"A"))))</f>
        <v>B</v>
      </c>
      <c r="AC125" s="75" t="str">
        <f t="shared" si="3"/>
        <v>MEDIA</v>
      </c>
    </row>
    <row r="126" spans="1:29" ht="15">
      <c r="A126" s="92">
        <f t="shared" si="6"/>
        <v>121</v>
      </c>
      <c r="B126" s="68">
        <v>44074</v>
      </c>
      <c r="C126" s="68" t="s">
        <v>538</v>
      </c>
      <c r="D126" s="69" t="s">
        <v>713</v>
      </c>
      <c r="E126" s="83" t="str">
        <f t="shared" si="5"/>
        <v>AI-PM-Placa-6132</v>
      </c>
      <c r="F126" s="69" t="s">
        <v>1244</v>
      </c>
      <c r="G126" s="69" t="s">
        <v>20</v>
      </c>
      <c r="H126" s="70" t="s">
        <v>490</v>
      </c>
      <c r="I126" s="71" t="s">
        <v>29</v>
      </c>
      <c r="J126" s="70" t="s">
        <v>14</v>
      </c>
      <c r="K126" s="70" t="s">
        <v>486</v>
      </c>
      <c r="L126" s="70" t="s">
        <v>423</v>
      </c>
      <c r="M126" s="71" t="s">
        <v>411</v>
      </c>
      <c r="N126" s="73" t="s">
        <v>411</v>
      </c>
      <c r="O126" s="73" t="s">
        <v>562</v>
      </c>
      <c r="P126" s="71" t="s">
        <v>490</v>
      </c>
      <c r="Q126" s="70" t="s">
        <v>528</v>
      </c>
      <c r="R126" s="70" t="s">
        <v>490</v>
      </c>
      <c r="S126" s="83" t="s">
        <v>1549</v>
      </c>
      <c r="T126" s="83" t="s">
        <v>1556</v>
      </c>
      <c r="U126" s="69" t="s">
        <v>14</v>
      </c>
      <c r="V126" s="70" t="s">
        <v>529</v>
      </c>
      <c r="W126" s="70" t="s">
        <v>445</v>
      </c>
      <c r="X126" s="74" t="str">
        <f>IF(W126='LISTA OPCIONES'!$M$4,"A",IF(W126='LISTA OPCIONES'!$M$5,"M",IF(W126='LISTA OPCIONES'!$M$6,"B",IF(W126='LISTA OPCIONES'!$M$7,"A"))))</f>
        <v>A</v>
      </c>
      <c r="Y126" s="69" t="s">
        <v>446</v>
      </c>
      <c r="Z126" s="74" t="str">
        <f>IF(Y126='LISTA OPCIONES'!$N$4,"A",IF(Y126='LISTA OPCIONES'!$N$5,"M",IF(Y126='LISTA OPCIONES'!$N$6,"B",IF(Y126='LISTA OPCIONES'!$N$7,"A"))))</f>
        <v>B</v>
      </c>
      <c r="AA126" s="69" t="s">
        <v>446</v>
      </c>
      <c r="AB126" s="74" t="str">
        <f>IF(AA126='LISTA OPCIONES'!$N$4,"A",IF(AA126='LISTA OPCIONES'!$N$5,"M",IF(AA126='LISTA OPCIONES'!$N$6,"B",IF(AA126='LISTA OPCIONES'!$N$7,"A"))))</f>
        <v>B</v>
      </c>
      <c r="AC126" s="75" t="str">
        <f t="shared" si="3"/>
        <v>MEDIA</v>
      </c>
    </row>
    <row r="127" spans="1:29" ht="15">
      <c r="A127" s="92">
        <f t="shared" si="6"/>
        <v>122</v>
      </c>
      <c r="B127" s="68">
        <v>44074</v>
      </c>
      <c r="C127" s="68" t="s">
        <v>538</v>
      </c>
      <c r="D127" s="69" t="s">
        <v>714</v>
      </c>
      <c r="E127" s="83" t="str">
        <f t="shared" si="5"/>
        <v>AI-PM-Placa-6134</v>
      </c>
      <c r="F127" s="69" t="s">
        <v>1245</v>
      </c>
      <c r="G127" s="69" t="s">
        <v>20</v>
      </c>
      <c r="H127" s="70" t="s">
        <v>490</v>
      </c>
      <c r="I127" s="71" t="s">
        <v>29</v>
      </c>
      <c r="J127" s="70" t="s">
        <v>14</v>
      </c>
      <c r="K127" s="70" t="s">
        <v>486</v>
      </c>
      <c r="L127" s="70" t="s">
        <v>423</v>
      </c>
      <c r="M127" s="71" t="s">
        <v>411</v>
      </c>
      <c r="N127" s="73" t="s">
        <v>411</v>
      </c>
      <c r="O127" s="73" t="s">
        <v>562</v>
      </c>
      <c r="P127" s="71" t="s">
        <v>490</v>
      </c>
      <c r="Q127" s="70" t="s">
        <v>528</v>
      </c>
      <c r="R127" s="70" t="s">
        <v>490</v>
      </c>
      <c r="S127" s="83" t="s">
        <v>1549</v>
      </c>
      <c r="T127" s="83" t="s">
        <v>1556</v>
      </c>
      <c r="U127" s="69" t="s">
        <v>14</v>
      </c>
      <c r="V127" s="70" t="s">
        <v>529</v>
      </c>
      <c r="W127" s="70" t="s">
        <v>445</v>
      </c>
      <c r="X127" s="74" t="str">
        <f>IF(W127='LISTA OPCIONES'!$M$4,"A",IF(W127='LISTA OPCIONES'!$M$5,"M",IF(W127='LISTA OPCIONES'!$M$6,"B",IF(W127='LISTA OPCIONES'!$M$7,"A"))))</f>
        <v>A</v>
      </c>
      <c r="Y127" s="69" t="s">
        <v>446</v>
      </c>
      <c r="Z127" s="74" t="str">
        <f>IF(Y127='LISTA OPCIONES'!$N$4,"A",IF(Y127='LISTA OPCIONES'!$N$5,"M",IF(Y127='LISTA OPCIONES'!$N$6,"B",IF(Y127='LISTA OPCIONES'!$N$7,"A"))))</f>
        <v>B</v>
      </c>
      <c r="AA127" s="69" t="s">
        <v>446</v>
      </c>
      <c r="AB127" s="74" t="str">
        <f>IF(AA127='LISTA OPCIONES'!$N$4,"A",IF(AA127='LISTA OPCIONES'!$N$5,"M",IF(AA127='LISTA OPCIONES'!$N$6,"B",IF(AA127='LISTA OPCIONES'!$N$7,"A"))))</f>
        <v>B</v>
      </c>
      <c r="AC127" s="75" t="str">
        <f t="shared" si="3"/>
        <v>MEDIA</v>
      </c>
    </row>
    <row r="128" spans="1:29" ht="15">
      <c r="A128" s="92">
        <f t="shared" si="6"/>
        <v>123</v>
      </c>
      <c r="B128" s="68">
        <v>44074</v>
      </c>
      <c r="C128" s="68" t="s">
        <v>538</v>
      </c>
      <c r="D128" s="69" t="s">
        <v>715</v>
      </c>
      <c r="E128" s="83" t="str">
        <f t="shared" si="5"/>
        <v>AI-PM-Placa-6150</v>
      </c>
      <c r="F128" s="69" t="s">
        <v>1246</v>
      </c>
      <c r="G128" s="69" t="s">
        <v>20</v>
      </c>
      <c r="H128" s="70" t="s">
        <v>490</v>
      </c>
      <c r="I128" s="71" t="s">
        <v>29</v>
      </c>
      <c r="J128" s="70" t="s">
        <v>14</v>
      </c>
      <c r="K128" s="70" t="s">
        <v>499</v>
      </c>
      <c r="L128" s="70" t="s">
        <v>656</v>
      </c>
      <c r="M128" s="71" t="s">
        <v>411</v>
      </c>
      <c r="N128" s="73" t="s">
        <v>411</v>
      </c>
      <c r="O128" s="73" t="s">
        <v>716</v>
      </c>
      <c r="P128" s="71" t="s">
        <v>490</v>
      </c>
      <c r="Q128" s="70" t="s">
        <v>528</v>
      </c>
      <c r="R128" s="70" t="s">
        <v>490</v>
      </c>
      <c r="S128" s="83" t="s">
        <v>1549</v>
      </c>
      <c r="T128" s="83" t="s">
        <v>1556</v>
      </c>
      <c r="U128" s="69" t="s">
        <v>14</v>
      </c>
      <c r="V128" s="70" t="s">
        <v>529</v>
      </c>
      <c r="W128" s="70" t="s">
        <v>445</v>
      </c>
      <c r="X128" s="74" t="str">
        <f>IF(W128='LISTA OPCIONES'!$M$4,"A",IF(W128='LISTA OPCIONES'!$M$5,"M",IF(W128='LISTA OPCIONES'!$M$6,"B",IF(W128='LISTA OPCIONES'!$M$7,"A"))))</f>
        <v>A</v>
      </c>
      <c r="Y128" s="69" t="s">
        <v>446</v>
      </c>
      <c r="Z128" s="74" t="str">
        <f>IF(Y128='LISTA OPCIONES'!$N$4,"A",IF(Y128='LISTA OPCIONES'!$N$5,"M",IF(Y128='LISTA OPCIONES'!$N$6,"B",IF(Y128='LISTA OPCIONES'!$N$7,"A"))))</f>
        <v>B</v>
      </c>
      <c r="AA128" s="69" t="s">
        <v>446</v>
      </c>
      <c r="AB128" s="74" t="str">
        <f>IF(AA128='LISTA OPCIONES'!$N$4,"A",IF(AA128='LISTA OPCIONES'!$N$5,"M",IF(AA128='LISTA OPCIONES'!$N$6,"B",IF(AA128='LISTA OPCIONES'!$N$7,"A"))))</f>
        <v>B</v>
      </c>
      <c r="AC128" s="75" t="str">
        <f t="shared" si="3"/>
        <v>MEDIA</v>
      </c>
    </row>
    <row r="129" spans="1:29" ht="15">
      <c r="A129" s="92">
        <f t="shared" si="6"/>
        <v>124</v>
      </c>
      <c r="B129" s="68">
        <v>44074</v>
      </c>
      <c r="C129" s="68" t="s">
        <v>538</v>
      </c>
      <c r="D129" s="69" t="s">
        <v>717</v>
      </c>
      <c r="E129" s="83" t="str">
        <f t="shared" si="5"/>
        <v>AI-PM-Placa-6162</v>
      </c>
      <c r="F129" s="69" t="s">
        <v>1247</v>
      </c>
      <c r="G129" s="69" t="s">
        <v>20</v>
      </c>
      <c r="H129" s="70" t="s">
        <v>490</v>
      </c>
      <c r="I129" s="71" t="s">
        <v>29</v>
      </c>
      <c r="J129" s="70" t="s">
        <v>14</v>
      </c>
      <c r="K129" s="70" t="s">
        <v>488</v>
      </c>
      <c r="L129" s="70" t="s">
        <v>422</v>
      </c>
      <c r="M129" s="71" t="s">
        <v>411</v>
      </c>
      <c r="N129" s="73" t="s">
        <v>411</v>
      </c>
      <c r="O129" s="73" t="s">
        <v>718</v>
      </c>
      <c r="P129" s="71" t="s">
        <v>456</v>
      </c>
      <c r="Q129" s="70" t="s">
        <v>528</v>
      </c>
      <c r="R129" s="70" t="s">
        <v>490</v>
      </c>
      <c r="S129" s="83" t="s">
        <v>1549</v>
      </c>
      <c r="T129" s="83" t="s">
        <v>1556</v>
      </c>
      <c r="U129" s="69" t="s">
        <v>14</v>
      </c>
      <c r="V129" s="70" t="s">
        <v>529</v>
      </c>
      <c r="W129" s="70" t="s">
        <v>445</v>
      </c>
      <c r="X129" s="74" t="str">
        <f>IF(W129='LISTA OPCIONES'!$M$4,"A",IF(W129='LISTA OPCIONES'!$M$5,"M",IF(W129='LISTA OPCIONES'!$M$6,"B",IF(W129='LISTA OPCIONES'!$M$7,"A"))))</f>
        <v>A</v>
      </c>
      <c r="Y129" s="69" t="s">
        <v>446</v>
      </c>
      <c r="Z129" s="74" t="str">
        <f>IF(Y129='LISTA OPCIONES'!$N$4,"A",IF(Y129='LISTA OPCIONES'!$N$5,"M",IF(Y129='LISTA OPCIONES'!$N$6,"B",IF(Y129='LISTA OPCIONES'!$N$7,"A"))))</f>
        <v>B</v>
      </c>
      <c r="AA129" s="69" t="s">
        <v>446</v>
      </c>
      <c r="AB129" s="74" t="str">
        <f>IF(AA129='LISTA OPCIONES'!$N$4,"A",IF(AA129='LISTA OPCIONES'!$N$5,"M",IF(AA129='LISTA OPCIONES'!$N$6,"B",IF(AA129='LISTA OPCIONES'!$N$7,"A"))))</f>
        <v>B</v>
      </c>
      <c r="AC129" s="75" t="str">
        <f t="shared" si="3"/>
        <v>MEDIA</v>
      </c>
    </row>
    <row r="130" spans="1:29" ht="15">
      <c r="A130" s="92">
        <f t="shared" si="6"/>
        <v>125</v>
      </c>
      <c r="B130" s="68">
        <v>44074</v>
      </c>
      <c r="C130" s="68" t="s">
        <v>538</v>
      </c>
      <c r="D130" s="69" t="s">
        <v>719</v>
      </c>
      <c r="E130" s="83" t="str">
        <f t="shared" si="5"/>
        <v>AI-PM-Placa-6163</v>
      </c>
      <c r="F130" s="69" t="s">
        <v>1248</v>
      </c>
      <c r="G130" s="69" t="s">
        <v>20</v>
      </c>
      <c r="H130" s="70" t="s">
        <v>490</v>
      </c>
      <c r="I130" s="71" t="s">
        <v>29</v>
      </c>
      <c r="J130" s="70" t="s">
        <v>14</v>
      </c>
      <c r="K130" s="70" t="s">
        <v>488</v>
      </c>
      <c r="L130" s="70" t="s">
        <v>422</v>
      </c>
      <c r="M130" s="71" t="s">
        <v>411</v>
      </c>
      <c r="N130" s="73" t="s">
        <v>411</v>
      </c>
      <c r="O130" s="73" t="s">
        <v>720</v>
      </c>
      <c r="P130" s="71" t="s">
        <v>456</v>
      </c>
      <c r="Q130" s="70" t="s">
        <v>528</v>
      </c>
      <c r="R130" s="70" t="s">
        <v>490</v>
      </c>
      <c r="S130" s="83" t="s">
        <v>1549</v>
      </c>
      <c r="T130" s="83" t="s">
        <v>1556</v>
      </c>
      <c r="U130" s="69" t="s">
        <v>14</v>
      </c>
      <c r="V130" s="70" t="s">
        <v>529</v>
      </c>
      <c r="W130" s="70" t="s">
        <v>445</v>
      </c>
      <c r="X130" s="74" t="str">
        <f>IF(W130='LISTA OPCIONES'!$M$4,"A",IF(W130='LISTA OPCIONES'!$M$5,"M",IF(W130='LISTA OPCIONES'!$M$6,"B",IF(W130='LISTA OPCIONES'!$M$7,"A"))))</f>
        <v>A</v>
      </c>
      <c r="Y130" s="69" t="s">
        <v>446</v>
      </c>
      <c r="Z130" s="74" t="str">
        <f>IF(Y130='LISTA OPCIONES'!$N$4,"A",IF(Y130='LISTA OPCIONES'!$N$5,"M",IF(Y130='LISTA OPCIONES'!$N$6,"B",IF(Y130='LISTA OPCIONES'!$N$7,"A"))))</f>
        <v>B</v>
      </c>
      <c r="AA130" s="69" t="s">
        <v>446</v>
      </c>
      <c r="AB130" s="74" t="str">
        <f>IF(AA130='LISTA OPCIONES'!$N$4,"A",IF(AA130='LISTA OPCIONES'!$N$5,"M",IF(AA130='LISTA OPCIONES'!$N$6,"B",IF(AA130='LISTA OPCIONES'!$N$7,"A"))))</f>
        <v>B</v>
      </c>
      <c r="AC130" s="75" t="str">
        <f t="shared" si="3"/>
        <v>MEDIA</v>
      </c>
    </row>
    <row r="131" spans="1:29" ht="15">
      <c r="A131" s="92">
        <f t="shared" si="6"/>
        <v>126</v>
      </c>
      <c r="B131" s="68">
        <v>44074</v>
      </c>
      <c r="C131" s="68" t="s">
        <v>538</v>
      </c>
      <c r="D131" s="69" t="s">
        <v>721</v>
      </c>
      <c r="E131" s="83" t="str">
        <f t="shared" si="5"/>
        <v>AI-PM-Placa-6164</v>
      </c>
      <c r="F131" s="69" t="s">
        <v>1249</v>
      </c>
      <c r="G131" s="69" t="s">
        <v>20</v>
      </c>
      <c r="H131" s="70" t="s">
        <v>490</v>
      </c>
      <c r="I131" s="71" t="s">
        <v>29</v>
      </c>
      <c r="J131" s="70" t="s">
        <v>14</v>
      </c>
      <c r="K131" s="70" t="s">
        <v>488</v>
      </c>
      <c r="L131" s="70" t="s">
        <v>422</v>
      </c>
      <c r="M131" s="71" t="s">
        <v>411</v>
      </c>
      <c r="N131" s="73" t="s">
        <v>411</v>
      </c>
      <c r="O131" s="73" t="s">
        <v>722</v>
      </c>
      <c r="P131" s="71" t="s">
        <v>456</v>
      </c>
      <c r="Q131" s="70" t="s">
        <v>528</v>
      </c>
      <c r="R131" s="70" t="s">
        <v>490</v>
      </c>
      <c r="S131" s="83" t="s">
        <v>1549</v>
      </c>
      <c r="T131" s="83" t="s">
        <v>1556</v>
      </c>
      <c r="U131" s="69" t="s">
        <v>14</v>
      </c>
      <c r="V131" s="70" t="s">
        <v>529</v>
      </c>
      <c r="W131" s="70" t="s">
        <v>445</v>
      </c>
      <c r="X131" s="74" t="str">
        <f>IF(W131='LISTA OPCIONES'!$M$4,"A",IF(W131='LISTA OPCIONES'!$M$5,"M",IF(W131='LISTA OPCIONES'!$M$6,"B",IF(W131='LISTA OPCIONES'!$M$7,"A"))))</f>
        <v>A</v>
      </c>
      <c r="Y131" s="69" t="s">
        <v>446</v>
      </c>
      <c r="Z131" s="74" t="str">
        <f>IF(Y131='LISTA OPCIONES'!$N$4,"A",IF(Y131='LISTA OPCIONES'!$N$5,"M",IF(Y131='LISTA OPCIONES'!$N$6,"B",IF(Y131='LISTA OPCIONES'!$N$7,"A"))))</f>
        <v>B</v>
      </c>
      <c r="AA131" s="69" t="s">
        <v>446</v>
      </c>
      <c r="AB131" s="74" t="str">
        <f>IF(AA131='LISTA OPCIONES'!$N$4,"A",IF(AA131='LISTA OPCIONES'!$N$5,"M",IF(AA131='LISTA OPCIONES'!$N$6,"B",IF(AA131='LISTA OPCIONES'!$N$7,"A"))))</f>
        <v>B</v>
      </c>
      <c r="AC131" s="75" t="str">
        <f t="shared" si="3"/>
        <v>MEDIA</v>
      </c>
    </row>
    <row r="132" spans="1:29" ht="15">
      <c r="A132" s="92">
        <f t="shared" si="6"/>
        <v>127</v>
      </c>
      <c r="B132" s="68">
        <v>44074</v>
      </c>
      <c r="C132" s="68" t="s">
        <v>535</v>
      </c>
      <c r="D132" s="69" t="s">
        <v>723</v>
      </c>
      <c r="E132" s="83" t="str">
        <f t="shared" si="5"/>
        <v>AI-GJ-Placa-6165</v>
      </c>
      <c r="F132" s="69" t="s">
        <v>1250</v>
      </c>
      <c r="G132" s="69" t="s">
        <v>20</v>
      </c>
      <c r="H132" s="70" t="s">
        <v>489</v>
      </c>
      <c r="I132" s="71" t="s">
        <v>36</v>
      </c>
      <c r="J132" s="70" t="s">
        <v>14</v>
      </c>
      <c r="K132" s="70" t="s">
        <v>488</v>
      </c>
      <c r="L132" s="70" t="s">
        <v>422</v>
      </c>
      <c r="M132" s="71" t="s">
        <v>411</v>
      </c>
      <c r="N132" s="73" t="s">
        <v>411</v>
      </c>
      <c r="O132" s="73" t="s">
        <v>724</v>
      </c>
      <c r="P132" s="71" t="s">
        <v>489</v>
      </c>
      <c r="Q132" s="70" t="s">
        <v>528</v>
      </c>
      <c r="R132" s="70" t="s">
        <v>489</v>
      </c>
      <c r="S132" s="83" t="s">
        <v>1549</v>
      </c>
      <c r="T132" s="83" t="s">
        <v>1556</v>
      </c>
      <c r="U132" s="69" t="s">
        <v>14</v>
      </c>
      <c r="V132" s="70" t="s">
        <v>529</v>
      </c>
      <c r="W132" s="70" t="s">
        <v>445</v>
      </c>
      <c r="X132" s="74" t="str">
        <f>IF(W132='LISTA OPCIONES'!$M$4,"A",IF(W132='LISTA OPCIONES'!$M$5,"M",IF(W132='LISTA OPCIONES'!$M$6,"B",IF(W132='LISTA OPCIONES'!$M$7,"A"))))</f>
        <v>A</v>
      </c>
      <c r="Y132" s="69" t="s">
        <v>446</v>
      </c>
      <c r="Z132" s="74" t="str">
        <f>IF(Y132='LISTA OPCIONES'!$N$4,"A",IF(Y132='LISTA OPCIONES'!$N$5,"M",IF(Y132='LISTA OPCIONES'!$N$6,"B",IF(Y132='LISTA OPCIONES'!$N$7,"A"))))</f>
        <v>B</v>
      </c>
      <c r="AA132" s="69" t="s">
        <v>446</v>
      </c>
      <c r="AB132" s="74" t="str">
        <f>IF(AA132='LISTA OPCIONES'!$N$4,"A",IF(AA132='LISTA OPCIONES'!$N$5,"M",IF(AA132='LISTA OPCIONES'!$N$6,"B",IF(AA132='LISTA OPCIONES'!$N$7,"A"))))</f>
        <v>B</v>
      </c>
      <c r="AC132" s="75" t="str">
        <f t="shared" si="3"/>
        <v>MEDIA</v>
      </c>
    </row>
    <row r="133" spans="1:29" ht="15">
      <c r="A133" s="92">
        <f t="shared" si="6"/>
        <v>128</v>
      </c>
      <c r="B133" s="68">
        <v>44074</v>
      </c>
      <c r="C133" s="68" t="s">
        <v>537</v>
      </c>
      <c r="D133" s="69" t="s">
        <v>725</v>
      </c>
      <c r="E133" s="83" t="str">
        <f t="shared" si="5"/>
        <v>AI-GR-Placa-6166</v>
      </c>
      <c r="F133" s="69" t="s">
        <v>1251</v>
      </c>
      <c r="G133" s="69" t="s">
        <v>20</v>
      </c>
      <c r="H133" s="70" t="s">
        <v>483</v>
      </c>
      <c r="I133" s="71" t="s">
        <v>32</v>
      </c>
      <c r="J133" s="70" t="s">
        <v>14</v>
      </c>
      <c r="K133" s="70" t="s">
        <v>488</v>
      </c>
      <c r="L133" s="70" t="s">
        <v>422</v>
      </c>
      <c r="M133" s="71" t="s">
        <v>411</v>
      </c>
      <c r="N133" s="73" t="s">
        <v>411</v>
      </c>
      <c r="O133" s="73" t="s">
        <v>726</v>
      </c>
      <c r="P133" s="71" t="s">
        <v>483</v>
      </c>
      <c r="Q133" s="70" t="s">
        <v>528</v>
      </c>
      <c r="R133" s="70" t="s">
        <v>483</v>
      </c>
      <c r="S133" s="83" t="s">
        <v>1549</v>
      </c>
      <c r="T133" s="83" t="s">
        <v>1556</v>
      </c>
      <c r="U133" s="69" t="s">
        <v>14</v>
      </c>
      <c r="V133" s="70" t="s">
        <v>529</v>
      </c>
      <c r="W133" s="70" t="s">
        <v>445</v>
      </c>
      <c r="X133" s="74" t="str">
        <f>IF(W133='LISTA OPCIONES'!$M$4,"A",IF(W133='LISTA OPCIONES'!$M$5,"M",IF(W133='LISTA OPCIONES'!$M$6,"B",IF(W133='LISTA OPCIONES'!$M$7,"A"))))</f>
        <v>A</v>
      </c>
      <c r="Y133" s="69" t="s">
        <v>446</v>
      </c>
      <c r="Z133" s="74" t="str">
        <f>IF(Y133='LISTA OPCIONES'!$N$4,"A",IF(Y133='LISTA OPCIONES'!$N$5,"M",IF(Y133='LISTA OPCIONES'!$N$6,"B",IF(Y133='LISTA OPCIONES'!$N$7,"A"))))</f>
        <v>B</v>
      </c>
      <c r="AA133" s="69" t="s">
        <v>446</v>
      </c>
      <c r="AB133" s="74" t="str">
        <f>IF(AA133='LISTA OPCIONES'!$N$4,"A",IF(AA133='LISTA OPCIONES'!$N$5,"M",IF(AA133='LISTA OPCIONES'!$N$6,"B",IF(AA133='LISTA OPCIONES'!$N$7,"A"))))</f>
        <v>B</v>
      </c>
      <c r="AC133" s="75" t="str">
        <f t="shared" si="3"/>
        <v>MEDIA</v>
      </c>
    </row>
    <row r="134" spans="1:29" ht="15">
      <c r="A134" s="92">
        <f t="shared" si="6"/>
        <v>129</v>
      </c>
      <c r="B134" s="68">
        <v>44074</v>
      </c>
      <c r="C134" s="68" t="s">
        <v>537</v>
      </c>
      <c r="D134" s="69" t="s">
        <v>727</v>
      </c>
      <c r="E134" s="83" t="str">
        <f t="shared" si="5"/>
        <v>AI-GR-Placa-6168</v>
      </c>
      <c r="F134" s="69" t="s">
        <v>1252</v>
      </c>
      <c r="G134" s="69" t="s">
        <v>20</v>
      </c>
      <c r="H134" s="70" t="s">
        <v>483</v>
      </c>
      <c r="I134" s="71" t="s">
        <v>32</v>
      </c>
      <c r="J134" s="70" t="s">
        <v>14</v>
      </c>
      <c r="K134" s="70" t="s">
        <v>488</v>
      </c>
      <c r="L134" s="70" t="s">
        <v>422</v>
      </c>
      <c r="M134" s="71" t="s">
        <v>411</v>
      </c>
      <c r="N134" s="73" t="s">
        <v>411</v>
      </c>
      <c r="O134" s="73" t="s">
        <v>728</v>
      </c>
      <c r="P134" s="71" t="s">
        <v>483</v>
      </c>
      <c r="Q134" s="70" t="s">
        <v>528</v>
      </c>
      <c r="R134" s="70" t="s">
        <v>483</v>
      </c>
      <c r="S134" s="83" t="s">
        <v>1549</v>
      </c>
      <c r="T134" s="83" t="s">
        <v>1556</v>
      </c>
      <c r="U134" s="69" t="s">
        <v>14</v>
      </c>
      <c r="V134" s="70" t="s">
        <v>529</v>
      </c>
      <c r="W134" s="70" t="s">
        <v>445</v>
      </c>
      <c r="X134" s="74" t="str">
        <f>IF(W134='LISTA OPCIONES'!$M$4,"A",IF(W134='LISTA OPCIONES'!$M$5,"M",IF(W134='LISTA OPCIONES'!$M$6,"B",IF(W134='LISTA OPCIONES'!$M$7,"A"))))</f>
        <v>A</v>
      </c>
      <c r="Y134" s="69" t="s">
        <v>446</v>
      </c>
      <c r="Z134" s="74" t="str">
        <f>IF(Y134='LISTA OPCIONES'!$N$4,"A",IF(Y134='LISTA OPCIONES'!$N$5,"M",IF(Y134='LISTA OPCIONES'!$N$6,"B",IF(Y134='LISTA OPCIONES'!$N$7,"A"))))</f>
        <v>B</v>
      </c>
      <c r="AA134" s="69" t="s">
        <v>446</v>
      </c>
      <c r="AB134" s="74" t="str">
        <f>IF(AA134='LISTA OPCIONES'!$N$4,"A",IF(AA134='LISTA OPCIONES'!$N$5,"M",IF(AA134='LISTA OPCIONES'!$N$6,"B",IF(AA134='LISTA OPCIONES'!$N$7,"A"))))</f>
        <v>B</v>
      </c>
      <c r="AC134" s="75" t="str">
        <f t="shared" si="3"/>
        <v>MEDIA</v>
      </c>
    </row>
    <row r="135" spans="1:29" ht="15">
      <c r="A135" s="92">
        <f t="shared" si="6"/>
        <v>130</v>
      </c>
      <c r="B135" s="68">
        <v>44074</v>
      </c>
      <c r="C135" s="68" t="s">
        <v>537</v>
      </c>
      <c r="D135" s="69" t="s">
        <v>729</v>
      </c>
      <c r="E135" s="83" t="str">
        <f aca="true" t="shared" si="7" ref="E135:E198">CONCATENATE(C135,D135)</f>
        <v>AI-GR-Placa-6170</v>
      </c>
      <c r="F135" s="69" t="s">
        <v>1253</v>
      </c>
      <c r="G135" s="69" t="s">
        <v>20</v>
      </c>
      <c r="H135" s="70" t="s">
        <v>483</v>
      </c>
      <c r="I135" s="71" t="s">
        <v>32</v>
      </c>
      <c r="J135" s="70" t="s">
        <v>14</v>
      </c>
      <c r="K135" s="70" t="s">
        <v>488</v>
      </c>
      <c r="L135" s="70" t="s">
        <v>422</v>
      </c>
      <c r="M135" s="71" t="s">
        <v>411</v>
      </c>
      <c r="N135" s="73" t="s">
        <v>411</v>
      </c>
      <c r="O135" s="73" t="s">
        <v>730</v>
      </c>
      <c r="P135" s="71" t="s">
        <v>483</v>
      </c>
      <c r="Q135" s="70" t="s">
        <v>528</v>
      </c>
      <c r="R135" s="70" t="s">
        <v>483</v>
      </c>
      <c r="S135" s="83" t="s">
        <v>1549</v>
      </c>
      <c r="T135" s="83" t="s">
        <v>1556</v>
      </c>
      <c r="U135" s="69" t="s">
        <v>14</v>
      </c>
      <c r="V135" s="70" t="s">
        <v>529</v>
      </c>
      <c r="W135" s="70" t="s">
        <v>445</v>
      </c>
      <c r="X135" s="74" t="str">
        <f>IF(W135='LISTA OPCIONES'!$M$4,"A",IF(W135='LISTA OPCIONES'!$M$5,"M",IF(W135='LISTA OPCIONES'!$M$6,"B",IF(W135='LISTA OPCIONES'!$M$7,"A"))))</f>
        <v>A</v>
      </c>
      <c r="Y135" s="69" t="s">
        <v>446</v>
      </c>
      <c r="Z135" s="74" t="str">
        <f>IF(Y135='LISTA OPCIONES'!$N$4,"A",IF(Y135='LISTA OPCIONES'!$N$5,"M",IF(Y135='LISTA OPCIONES'!$N$6,"B",IF(Y135='LISTA OPCIONES'!$N$7,"A"))))</f>
        <v>B</v>
      </c>
      <c r="AA135" s="69" t="s">
        <v>446</v>
      </c>
      <c r="AB135" s="74" t="str">
        <f>IF(AA135='LISTA OPCIONES'!$N$4,"A",IF(AA135='LISTA OPCIONES'!$N$5,"M",IF(AA135='LISTA OPCIONES'!$N$6,"B",IF(AA135='LISTA OPCIONES'!$N$7,"A"))))</f>
        <v>B</v>
      </c>
      <c r="AC135" s="75" t="str">
        <f t="shared" si="3"/>
        <v>MEDIA</v>
      </c>
    </row>
    <row r="136" spans="1:29" ht="25.5">
      <c r="A136" s="92">
        <f aca="true" t="shared" si="8" ref="A136:A199">1+A135</f>
        <v>131</v>
      </c>
      <c r="B136" s="68">
        <v>44074</v>
      </c>
      <c r="C136" s="68" t="s">
        <v>538</v>
      </c>
      <c r="D136" s="69" t="s">
        <v>731</v>
      </c>
      <c r="E136" s="83" t="str">
        <f t="shared" si="7"/>
        <v>AI-PM-Placa-6171</v>
      </c>
      <c r="F136" s="69" t="s">
        <v>1254</v>
      </c>
      <c r="G136" s="69" t="s">
        <v>20</v>
      </c>
      <c r="H136" s="72" t="s">
        <v>490</v>
      </c>
      <c r="I136" s="71" t="s">
        <v>29</v>
      </c>
      <c r="J136" s="70" t="s">
        <v>14</v>
      </c>
      <c r="K136" s="70" t="s">
        <v>488</v>
      </c>
      <c r="L136" s="70" t="s">
        <v>422</v>
      </c>
      <c r="M136" s="71" t="s">
        <v>411</v>
      </c>
      <c r="N136" s="73" t="s">
        <v>411</v>
      </c>
      <c r="O136" s="73" t="s">
        <v>732</v>
      </c>
      <c r="P136" s="71" t="s">
        <v>490</v>
      </c>
      <c r="Q136" s="70" t="s">
        <v>528</v>
      </c>
      <c r="R136" s="77" t="s">
        <v>490</v>
      </c>
      <c r="S136" s="83" t="s">
        <v>1549</v>
      </c>
      <c r="T136" s="83" t="s">
        <v>1556</v>
      </c>
      <c r="U136" s="69" t="s">
        <v>14</v>
      </c>
      <c r="V136" s="70" t="s">
        <v>529</v>
      </c>
      <c r="W136" s="70" t="s">
        <v>445</v>
      </c>
      <c r="X136" s="74" t="str">
        <f>IF(W136='LISTA OPCIONES'!$M$4,"A",IF(W136='LISTA OPCIONES'!$M$5,"M",IF(W136='LISTA OPCIONES'!$M$6,"B",IF(W136='LISTA OPCIONES'!$M$7,"A"))))</f>
        <v>A</v>
      </c>
      <c r="Y136" s="69" t="s">
        <v>446</v>
      </c>
      <c r="Z136" s="74" t="str">
        <f>IF(Y136='LISTA OPCIONES'!$N$4,"A",IF(Y136='LISTA OPCIONES'!$N$5,"M",IF(Y136='LISTA OPCIONES'!$N$6,"B",IF(Y136='LISTA OPCIONES'!$N$7,"A"))))</f>
        <v>B</v>
      </c>
      <c r="AA136" s="69" t="s">
        <v>446</v>
      </c>
      <c r="AB136" s="74" t="str">
        <f>IF(AA136='LISTA OPCIONES'!$N$4,"A",IF(AA136='LISTA OPCIONES'!$N$5,"M",IF(AA136='LISTA OPCIONES'!$N$6,"B",IF(AA136='LISTA OPCIONES'!$N$7,"A"))))</f>
        <v>B</v>
      </c>
      <c r="AC136" s="75" t="str">
        <f t="shared" si="3"/>
        <v>MEDIA</v>
      </c>
    </row>
    <row r="137" spans="1:29" ht="25.5">
      <c r="A137" s="92">
        <f t="shared" si="8"/>
        <v>132</v>
      </c>
      <c r="B137" s="68">
        <v>44074</v>
      </c>
      <c r="C137" s="68" t="s">
        <v>538</v>
      </c>
      <c r="D137" s="69" t="s">
        <v>733</v>
      </c>
      <c r="E137" s="83" t="str">
        <f t="shared" si="7"/>
        <v>AI-PM-Placa-6172</v>
      </c>
      <c r="F137" s="69" t="s">
        <v>1255</v>
      </c>
      <c r="G137" s="69" t="s">
        <v>20</v>
      </c>
      <c r="H137" s="72" t="s">
        <v>490</v>
      </c>
      <c r="I137" s="71" t="s">
        <v>29</v>
      </c>
      <c r="J137" s="70" t="s">
        <v>14</v>
      </c>
      <c r="K137" s="70" t="s">
        <v>488</v>
      </c>
      <c r="L137" s="70" t="s">
        <v>422</v>
      </c>
      <c r="M137" s="71" t="s">
        <v>411</v>
      </c>
      <c r="N137" s="73" t="s">
        <v>411</v>
      </c>
      <c r="O137" s="73" t="s">
        <v>734</v>
      </c>
      <c r="P137" s="71" t="s">
        <v>490</v>
      </c>
      <c r="Q137" s="70" t="s">
        <v>528</v>
      </c>
      <c r="R137" s="77" t="s">
        <v>490</v>
      </c>
      <c r="S137" s="83" t="s">
        <v>1549</v>
      </c>
      <c r="T137" s="83" t="s">
        <v>1556</v>
      </c>
      <c r="U137" s="69" t="s">
        <v>14</v>
      </c>
      <c r="V137" s="70" t="s">
        <v>529</v>
      </c>
      <c r="W137" s="70" t="s">
        <v>445</v>
      </c>
      <c r="X137" s="74" t="str">
        <f>IF(W137='LISTA OPCIONES'!$M$4,"A",IF(W137='LISTA OPCIONES'!$M$5,"M",IF(W137='LISTA OPCIONES'!$M$6,"B",IF(W137='LISTA OPCIONES'!$M$7,"A"))))</f>
        <v>A</v>
      </c>
      <c r="Y137" s="69" t="s">
        <v>446</v>
      </c>
      <c r="Z137" s="74" t="str">
        <f>IF(Y137='LISTA OPCIONES'!$N$4,"A",IF(Y137='LISTA OPCIONES'!$N$5,"M",IF(Y137='LISTA OPCIONES'!$N$6,"B",IF(Y137='LISTA OPCIONES'!$N$7,"A"))))</f>
        <v>B</v>
      </c>
      <c r="AA137" s="69" t="s">
        <v>446</v>
      </c>
      <c r="AB137" s="74" t="str">
        <f>IF(AA137='LISTA OPCIONES'!$N$4,"A",IF(AA137='LISTA OPCIONES'!$N$5,"M",IF(AA137='LISTA OPCIONES'!$N$6,"B",IF(AA137='LISTA OPCIONES'!$N$7,"A"))))</f>
        <v>B</v>
      </c>
      <c r="AC137" s="75" t="str">
        <f t="shared" si="3"/>
        <v>MEDIA</v>
      </c>
    </row>
    <row r="138" spans="1:29" ht="25.5">
      <c r="A138" s="92">
        <f t="shared" si="8"/>
        <v>133</v>
      </c>
      <c r="B138" s="68">
        <v>44074</v>
      </c>
      <c r="C138" s="68" t="s">
        <v>537</v>
      </c>
      <c r="D138" s="69" t="s">
        <v>735</v>
      </c>
      <c r="E138" s="83" t="str">
        <f t="shared" si="7"/>
        <v>AI-GR-Placa-6173</v>
      </c>
      <c r="F138" s="69" t="s">
        <v>1256</v>
      </c>
      <c r="G138" s="69" t="s">
        <v>20</v>
      </c>
      <c r="H138" s="72" t="s">
        <v>483</v>
      </c>
      <c r="I138" s="71" t="s">
        <v>32</v>
      </c>
      <c r="J138" s="70" t="s">
        <v>14</v>
      </c>
      <c r="K138" s="70" t="s">
        <v>488</v>
      </c>
      <c r="L138" s="70" t="s">
        <v>422</v>
      </c>
      <c r="M138" s="71" t="s">
        <v>411</v>
      </c>
      <c r="N138" s="73" t="s">
        <v>411</v>
      </c>
      <c r="O138" s="73" t="s">
        <v>736</v>
      </c>
      <c r="P138" s="71" t="s">
        <v>483</v>
      </c>
      <c r="Q138" s="70" t="s">
        <v>528</v>
      </c>
      <c r="R138" s="77" t="s">
        <v>483</v>
      </c>
      <c r="S138" s="83" t="s">
        <v>1549</v>
      </c>
      <c r="T138" s="83" t="s">
        <v>1556</v>
      </c>
      <c r="U138" s="69" t="s">
        <v>14</v>
      </c>
      <c r="V138" s="70" t="s">
        <v>529</v>
      </c>
      <c r="W138" s="70" t="s">
        <v>445</v>
      </c>
      <c r="X138" s="74" t="str">
        <f>IF(W138='LISTA OPCIONES'!$M$4,"A",IF(W138='LISTA OPCIONES'!$M$5,"M",IF(W138='LISTA OPCIONES'!$M$6,"B",IF(W138='LISTA OPCIONES'!$M$7,"A"))))</f>
        <v>A</v>
      </c>
      <c r="Y138" s="69" t="s">
        <v>446</v>
      </c>
      <c r="Z138" s="74" t="str">
        <f>IF(Y138='LISTA OPCIONES'!$N$4,"A",IF(Y138='LISTA OPCIONES'!$N$5,"M",IF(Y138='LISTA OPCIONES'!$N$6,"B",IF(Y138='LISTA OPCIONES'!$N$7,"A"))))</f>
        <v>B</v>
      </c>
      <c r="AA138" s="69" t="s">
        <v>446</v>
      </c>
      <c r="AB138" s="74" t="str">
        <f>IF(AA138='LISTA OPCIONES'!$N$4,"A",IF(AA138='LISTA OPCIONES'!$N$5,"M",IF(AA138='LISTA OPCIONES'!$N$6,"B",IF(AA138='LISTA OPCIONES'!$N$7,"A"))))</f>
        <v>B</v>
      </c>
      <c r="AC138" s="75" t="str">
        <f t="shared" si="3"/>
        <v>MEDIA</v>
      </c>
    </row>
    <row r="139" spans="1:29" ht="25.5">
      <c r="A139" s="92">
        <f t="shared" si="8"/>
        <v>134</v>
      </c>
      <c r="B139" s="68">
        <v>44074</v>
      </c>
      <c r="C139" s="68" t="s">
        <v>537</v>
      </c>
      <c r="D139" s="69" t="s">
        <v>737</v>
      </c>
      <c r="E139" s="83" t="str">
        <f t="shared" si="7"/>
        <v>AI-GR-Placa-6174</v>
      </c>
      <c r="F139" s="69" t="s">
        <v>1257</v>
      </c>
      <c r="G139" s="69" t="s">
        <v>20</v>
      </c>
      <c r="H139" s="72" t="s">
        <v>483</v>
      </c>
      <c r="I139" s="71" t="s">
        <v>32</v>
      </c>
      <c r="J139" s="70" t="s">
        <v>14</v>
      </c>
      <c r="K139" s="70" t="s">
        <v>488</v>
      </c>
      <c r="L139" s="70" t="s">
        <v>422</v>
      </c>
      <c r="M139" s="71" t="s">
        <v>411</v>
      </c>
      <c r="N139" s="73" t="s">
        <v>411</v>
      </c>
      <c r="O139" s="73" t="s">
        <v>738</v>
      </c>
      <c r="P139" s="71" t="s">
        <v>483</v>
      </c>
      <c r="Q139" s="70" t="s">
        <v>528</v>
      </c>
      <c r="R139" s="77" t="s">
        <v>483</v>
      </c>
      <c r="S139" s="83" t="s">
        <v>1549</v>
      </c>
      <c r="T139" s="83" t="s">
        <v>1556</v>
      </c>
      <c r="U139" s="69" t="s">
        <v>14</v>
      </c>
      <c r="V139" s="70" t="s">
        <v>529</v>
      </c>
      <c r="W139" s="70" t="s">
        <v>445</v>
      </c>
      <c r="X139" s="74" t="str">
        <f>IF(W139='LISTA OPCIONES'!$M$4,"A",IF(W139='LISTA OPCIONES'!$M$5,"M",IF(W139='LISTA OPCIONES'!$M$6,"B",IF(W139='LISTA OPCIONES'!$M$7,"A"))))</f>
        <v>A</v>
      </c>
      <c r="Y139" s="69" t="s">
        <v>446</v>
      </c>
      <c r="Z139" s="74" t="str">
        <f>IF(Y139='LISTA OPCIONES'!$N$4,"A",IF(Y139='LISTA OPCIONES'!$N$5,"M",IF(Y139='LISTA OPCIONES'!$N$6,"B",IF(Y139='LISTA OPCIONES'!$N$7,"A"))))</f>
        <v>B</v>
      </c>
      <c r="AA139" s="69" t="s">
        <v>446</v>
      </c>
      <c r="AB139" s="74" t="str">
        <f>IF(AA139='LISTA OPCIONES'!$N$4,"A",IF(AA139='LISTA OPCIONES'!$N$5,"M",IF(AA139='LISTA OPCIONES'!$N$6,"B",IF(AA139='LISTA OPCIONES'!$N$7,"A"))))</f>
        <v>B</v>
      </c>
      <c r="AC139" s="75" t="str">
        <f t="shared" si="3"/>
        <v>MEDIA</v>
      </c>
    </row>
    <row r="140" spans="1:29" ht="25.5">
      <c r="A140" s="92">
        <f t="shared" si="8"/>
        <v>135</v>
      </c>
      <c r="B140" s="68">
        <v>44074</v>
      </c>
      <c r="C140" s="68" t="s">
        <v>537</v>
      </c>
      <c r="D140" s="69" t="s">
        <v>739</v>
      </c>
      <c r="E140" s="83" t="str">
        <f t="shared" si="7"/>
        <v>AI-GR-Placa-6175</v>
      </c>
      <c r="F140" s="69" t="s">
        <v>1258</v>
      </c>
      <c r="G140" s="69" t="s">
        <v>20</v>
      </c>
      <c r="H140" s="72" t="s">
        <v>483</v>
      </c>
      <c r="I140" s="71" t="s">
        <v>32</v>
      </c>
      <c r="J140" s="70" t="s">
        <v>14</v>
      </c>
      <c r="K140" s="70" t="s">
        <v>488</v>
      </c>
      <c r="L140" s="70" t="s">
        <v>422</v>
      </c>
      <c r="M140" s="71" t="s">
        <v>411</v>
      </c>
      <c r="N140" s="73" t="s">
        <v>411</v>
      </c>
      <c r="O140" s="73" t="s">
        <v>740</v>
      </c>
      <c r="P140" s="71" t="s">
        <v>483</v>
      </c>
      <c r="Q140" s="70" t="s">
        <v>528</v>
      </c>
      <c r="R140" s="77" t="s">
        <v>483</v>
      </c>
      <c r="S140" s="83" t="s">
        <v>1549</v>
      </c>
      <c r="T140" s="83" t="s">
        <v>1556</v>
      </c>
      <c r="U140" s="69" t="s">
        <v>14</v>
      </c>
      <c r="V140" s="70" t="s">
        <v>529</v>
      </c>
      <c r="W140" s="70" t="s">
        <v>445</v>
      </c>
      <c r="X140" s="74" t="str">
        <f>IF(W140='LISTA OPCIONES'!$M$4,"A",IF(W140='LISTA OPCIONES'!$M$5,"M",IF(W140='LISTA OPCIONES'!$M$6,"B",IF(W140='LISTA OPCIONES'!$M$7,"A"))))</f>
        <v>A</v>
      </c>
      <c r="Y140" s="69" t="s">
        <v>446</v>
      </c>
      <c r="Z140" s="74" t="str">
        <f>IF(Y140='LISTA OPCIONES'!$N$4,"A",IF(Y140='LISTA OPCIONES'!$N$5,"M",IF(Y140='LISTA OPCIONES'!$N$6,"B",IF(Y140='LISTA OPCIONES'!$N$7,"A"))))</f>
        <v>B</v>
      </c>
      <c r="AA140" s="69" t="s">
        <v>446</v>
      </c>
      <c r="AB140" s="74" t="str">
        <f>IF(AA140='LISTA OPCIONES'!$N$4,"A",IF(AA140='LISTA OPCIONES'!$N$5,"M",IF(AA140='LISTA OPCIONES'!$N$6,"B",IF(AA140='LISTA OPCIONES'!$N$7,"A"))))</f>
        <v>B</v>
      </c>
      <c r="AC140" s="75" t="str">
        <f t="shared" si="3"/>
        <v>MEDIA</v>
      </c>
    </row>
    <row r="141" spans="1:29" ht="25.5">
      <c r="A141" s="92">
        <f t="shared" si="8"/>
        <v>136</v>
      </c>
      <c r="B141" s="68">
        <v>44074</v>
      </c>
      <c r="C141" s="68" t="s">
        <v>537</v>
      </c>
      <c r="D141" s="69" t="s">
        <v>741</v>
      </c>
      <c r="E141" s="83" t="str">
        <f t="shared" si="7"/>
        <v>AI-GR-Placa-6176</v>
      </c>
      <c r="F141" s="69" t="s">
        <v>1259</v>
      </c>
      <c r="G141" s="69" t="s">
        <v>20</v>
      </c>
      <c r="H141" s="72" t="s">
        <v>483</v>
      </c>
      <c r="I141" s="71" t="s">
        <v>32</v>
      </c>
      <c r="J141" s="70" t="s">
        <v>14</v>
      </c>
      <c r="K141" s="70" t="s">
        <v>488</v>
      </c>
      <c r="L141" s="70" t="s">
        <v>422</v>
      </c>
      <c r="M141" s="71" t="s">
        <v>411</v>
      </c>
      <c r="N141" s="73" t="s">
        <v>411</v>
      </c>
      <c r="O141" s="73" t="s">
        <v>742</v>
      </c>
      <c r="P141" s="71" t="s">
        <v>483</v>
      </c>
      <c r="Q141" s="70" t="s">
        <v>528</v>
      </c>
      <c r="R141" s="77" t="s">
        <v>483</v>
      </c>
      <c r="S141" s="83" t="s">
        <v>1549</v>
      </c>
      <c r="T141" s="83" t="s">
        <v>1556</v>
      </c>
      <c r="U141" s="69" t="s">
        <v>14</v>
      </c>
      <c r="V141" s="70" t="s">
        <v>529</v>
      </c>
      <c r="W141" s="70" t="s">
        <v>445</v>
      </c>
      <c r="X141" s="74" t="str">
        <f>IF(W141='LISTA OPCIONES'!$M$4,"A",IF(W141='LISTA OPCIONES'!$M$5,"M",IF(W141='LISTA OPCIONES'!$M$6,"B",IF(W141='LISTA OPCIONES'!$M$7,"A"))))</f>
        <v>A</v>
      </c>
      <c r="Y141" s="69" t="s">
        <v>446</v>
      </c>
      <c r="Z141" s="74" t="str">
        <f>IF(Y141='LISTA OPCIONES'!$N$4,"A",IF(Y141='LISTA OPCIONES'!$N$5,"M",IF(Y141='LISTA OPCIONES'!$N$6,"B",IF(Y141='LISTA OPCIONES'!$N$7,"A"))))</f>
        <v>B</v>
      </c>
      <c r="AA141" s="69" t="s">
        <v>446</v>
      </c>
      <c r="AB141" s="74" t="str">
        <f>IF(AA141='LISTA OPCIONES'!$N$4,"A",IF(AA141='LISTA OPCIONES'!$N$5,"M",IF(AA141='LISTA OPCIONES'!$N$6,"B",IF(AA141='LISTA OPCIONES'!$N$7,"A"))))</f>
        <v>B</v>
      </c>
      <c r="AC141" s="75" t="str">
        <f t="shared" si="3"/>
        <v>MEDIA</v>
      </c>
    </row>
    <row r="142" spans="1:29" ht="25.5">
      <c r="A142" s="92">
        <f t="shared" si="8"/>
        <v>137</v>
      </c>
      <c r="B142" s="68">
        <v>44074</v>
      </c>
      <c r="C142" s="68" t="s">
        <v>537</v>
      </c>
      <c r="D142" s="69" t="s">
        <v>743</v>
      </c>
      <c r="E142" s="83" t="str">
        <f t="shared" si="7"/>
        <v>AI-GR-Placa-6177</v>
      </c>
      <c r="F142" s="69" t="s">
        <v>1260</v>
      </c>
      <c r="G142" s="69" t="s">
        <v>20</v>
      </c>
      <c r="H142" s="72" t="s">
        <v>483</v>
      </c>
      <c r="I142" s="71" t="s">
        <v>32</v>
      </c>
      <c r="J142" s="70" t="s">
        <v>14</v>
      </c>
      <c r="K142" s="70" t="s">
        <v>488</v>
      </c>
      <c r="L142" s="70" t="s">
        <v>422</v>
      </c>
      <c r="M142" s="71" t="s">
        <v>411</v>
      </c>
      <c r="N142" s="73" t="s">
        <v>411</v>
      </c>
      <c r="O142" s="73" t="s">
        <v>744</v>
      </c>
      <c r="P142" s="71" t="s">
        <v>483</v>
      </c>
      <c r="Q142" s="70" t="s">
        <v>528</v>
      </c>
      <c r="R142" s="77" t="s">
        <v>483</v>
      </c>
      <c r="S142" s="83" t="s">
        <v>1549</v>
      </c>
      <c r="T142" s="83" t="s">
        <v>1556</v>
      </c>
      <c r="U142" s="69" t="s">
        <v>14</v>
      </c>
      <c r="V142" s="70" t="s">
        <v>529</v>
      </c>
      <c r="W142" s="70" t="s">
        <v>445</v>
      </c>
      <c r="X142" s="74" t="str">
        <f>IF(W142='LISTA OPCIONES'!$M$4,"A",IF(W142='LISTA OPCIONES'!$M$5,"M",IF(W142='LISTA OPCIONES'!$M$6,"B",IF(W142='LISTA OPCIONES'!$M$7,"A"))))</f>
        <v>A</v>
      </c>
      <c r="Y142" s="69" t="s">
        <v>446</v>
      </c>
      <c r="Z142" s="74" t="str">
        <f>IF(Y142='LISTA OPCIONES'!$N$4,"A",IF(Y142='LISTA OPCIONES'!$N$5,"M",IF(Y142='LISTA OPCIONES'!$N$6,"B",IF(Y142='LISTA OPCIONES'!$N$7,"A"))))</f>
        <v>B</v>
      </c>
      <c r="AA142" s="69" t="s">
        <v>446</v>
      </c>
      <c r="AB142" s="74" t="str">
        <f>IF(AA142='LISTA OPCIONES'!$N$4,"A",IF(AA142='LISTA OPCIONES'!$N$5,"M",IF(AA142='LISTA OPCIONES'!$N$6,"B",IF(AA142='LISTA OPCIONES'!$N$7,"A"))))</f>
        <v>B</v>
      </c>
      <c r="AC142" s="75" t="str">
        <f t="shared" si="3"/>
        <v>MEDIA</v>
      </c>
    </row>
    <row r="143" spans="1:29" ht="25.5">
      <c r="A143" s="92">
        <f t="shared" si="8"/>
        <v>138</v>
      </c>
      <c r="B143" s="68">
        <v>44074</v>
      </c>
      <c r="C143" s="68" t="s">
        <v>537</v>
      </c>
      <c r="D143" s="69" t="s">
        <v>745</v>
      </c>
      <c r="E143" s="83" t="str">
        <f t="shared" si="7"/>
        <v>AI-GR-Placa-6178</v>
      </c>
      <c r="F143" s="69" t="s">
        <v>1261</v>
      </c>
      <c r="G143" s="69" t="s">
        <v>20</v>
      </c>
      <c r="H143" s="72" t="s">
        <v>483</v>
      </c>
      <c r="I143" s="71" t="s">
        <v>32</v>
      </c>
      <c r="J143" s="70" t="s">
        <v>14</v>
      </c>
      <c r="K143" s="70" t="s">
        <v>488</v>
      </c>
      <c r="L143" s="70" t="s">
        <v>422</v>
      </c>
      <c r="M143" s="71" t="s">
        <v>411</v>
      </c>
      <c r="N143" s="73" t="s">
        <v>411</v>
      </c>
      <c r="O143" s="73" t="s">
        <v>746</v>
      </c>
      <c r="P143" s="71" t="s">
        <v>483</v>
      </c>
      <c r="Q143" s="70" t="s">
        <v>528</v>
      </c>
      <c r="R143" s="77" t="s">
        <v>483</v>
      </c>
      <c r="S143" s="83" t="s">
        <v>1549</v>
      </c>
      <c r="T143" s="83" t="s">
        <v>1556</v>
      </c>
      <c r="U143" s="69" t="s">
        <v>14</v>
      </c>
      <c r="V143" s="70" t="s">
        <v>529</v>
      </c>
      <c r="W143" s="70" t="s">
        <v>445</v>
      </c>
      <c r="X143" s="74" t="str">
        <f>IF(W143='LISTA OPCIONES'!$M$4,"A",IF(W143='LISTA OPCIONES'!$M$5,"M",IF(W143='LISTA OPCIONES'!$M$6,"B",IF(W143='LISTA OPCIONES'!$M$7,"A"))))</f>
        <v>A</v>
      </c>
      <c r="Y143" s="69" t="s">
        <v>446</v>
      </c>
      <c r="Z143" s="74" t="str">
        <f>IF(Y143='LISTA OPCIONES'!$N$4,"A",IF(Y143='LISTA OPCIONES'!$N$5,"M",IF(Y143='LISTA OPCIONES'!$N$6,"B",IF(Y143='LISTA OPCIONES'!$N$7,"A"))))</f>
        <v>B</v>
      </c>
      <c r="AA143" s="69" t="s">
        <v>446</v>
      </c>
      <c r="AB143" s="74" t="str">
        <f>IF(AA143='LISTA OPCIONES'!$N$4,"A",IF(AA143='LISTA OPCIONES'!$N$5,"M",IF(AA143='LISTA OPCIONES'!$N$6,"B",IF(AA143='LISTA OPCIONES'!$N$7,"A"))))</f>
        <v>B</v>
      </c>
      <c r="AC143" s="75" t="str">
        <f t="shared" si="3"/>
        <v>MEDIA</v>
      </c>
    </row>
    <row r="144" spans="1:29" ht="25.5">
      <c r="A144" s="92">
        <f t="shared" si="8"/>
        <v>139</v>
      </c>
      <c r="B144" s="68">
        <v>44074</v>
      </c>
      <c r="C144" s="68" t="s">
        <v>537</v>
      </c>
      <c r="D144" s="69" t="s">
        <v>747</v>
      </c>
      <c r="E144" s="83" t="str">
        <f t="shared" si="7"/>
        <v>AI-GR-Placa-6179</v>
      </c>
      <c r="F144" s="69" t="s">
        <v>1262</v>
      </c>
      <c r="G144" s="69" t="s">
        <v>20</v>
      </c>
      <c r="H144" s="72" t="s">
        <v>483</v>
      </c>
      <c r="I144" s="71" t="s">
        <v>32</v>
      </c>
      <c r="J144" s="70" t="s">
        <v>14</v>
      </c>
      <c r="K144" s="70" t="s">
        <v>488</v>
      </c>
      <c r="L144" s="70" t="s">
        <v>422</v>
      </c>
      <c r="M144" s="71" t="s">
        <v>411</v>
      </c>
      <c r="N144" s="73" t="s">
        <v>411</v>
      </c>
      <c r="O144" s="73" t="s">
        <v>748</v>
      </c>
      <c r="P144" s="71" t="s">
        <v>483</v>
      </c>
      <c r="Q144" s="70" t="s">
        <v>528</v>
      </c>
      <c r="R144" s="77" t="s">
        <v>483</v>
      </c>
      <c r="S144" s="83" t="s">
        <v>1549</v>
      </c>
      <c r="T144" s="83" t="s">
        <v>1556</v>
      </c>
      <c r="U144" s="69" t="s">
        <v>14</v>
      </c>
      <c r="V144" s="70" t="s">
        <v>529</v>
      </c>
      <c r="W144" s="70" t="s">
        <v>445</v>
      </c>
      <c r="X144" s="74" t="str">
        <f>IF(W144='LISTA OPCIONES'!$M$4,"A",IF(W144='LISTA OPCIONES'!$M$5,"M",IF(W144='LISTA OPCIONES'!$M$6,"B",IF(W144='LISTA OPCIONES'!$M$7,"A"))))</f>
        <v>A</v>
      </c>
      <c r="Y144" s="69" t="s">
        <v>446</v>
      </c>
      <c r="Z144" s="74" t="str">
        <f>IF(Y144='LISTA OPCIONES'!$N$4,"A",IF(Y144='LISTA OPCIONES'!$N$5,"M",IF(Y144='LISTA OPCIONES'!$N$6,"B",IF(Y144='LISTA OPCIONES'!$N$7,"A"))))</f>
        <v>B</v>
      </c>
      <c r="AA144" s="69" t="s">
        <v>446</v>
      </c>
      <c r="AB144" s="74" t="str">
        <f>IF(AA144='LISTA OPCIONES'!$N$4,"A",IF(AA144='LISTA OPCIONES'!$N$5,"M",IF(AA144='LISTA OPCIONES'!$N$6,"B",IF(AA144='LISTA OPCIONES'!$N$7,"A"))))</f>
        <v>B</v>
      </c>
      <c r="AC144" s="75" t="str">
        <f t="shared" si="3"/>
        <v>MEDIA</v>
      </c>
    </row>
    <row r="145" spans="1:29" ht="15">
      <c r="A145" s="92">
        <f t="shared" si="8"/>
        <v>140</v>
      </c>
      <c r="B145" s="68">
        <v>44074</v>
      </c>
      <c r="C145" s="68" t="s">
        <v>535</v>
      </c>
      <c r="D145" s="69" t="s">
        <v>749</v>
      </c>
      <c r="E145" s="83" t="str">
        <f t="shared" si="7"/>
        <v>AI-GJ-Placa-6181</v>
      </c>
      <c r="F145" s="69" t="s">
        <v>1263</v>
      </c>
      <c r="G145" s="69" t="s">
        <v>20</v>
      </c>
      <c r="H145" s="72" t="s">
        <v>489</v>
      </c>
      <c r="I145" s="71" t="s">
        <v>36</v>
      </c>
      <c r="J145" s="70" t="s">
        <v>14</v>
      </c>
      <c r="K145" s="70" t="s">
        <v>488</v>
      </c>
      <c r="L145" s="70" t="s">
        <v>422</v>
      </c>
      <c r="M145" s="71" t="s">
        <v>411</v>
      </c>
      <c r="N145" s="73" t="s">
        <v>411</v>
      </c>
      <c r="O145" s="73" t="s">
        <v>750</v>
      </c>
      <c r="P145" s="71" t="s">
        <v>489</v>
      </c>
      <c r="Q145" s="70" t="s">
        <v>528</v>
      </c>
      <c r="R145" s="77" t="s">
        <v>489</v>
      </c>
      <c r="S145" s="83" t="s">
        <v>1549</v>
      </c>
      <c r="T145" s="83" t="s">
        <v>1556</v>
      </c>
      <c r="U145" s="69" t="s">
        <v>14</v>
      </c>
      <c r="V145" s="70" t="s">
        <v>529</v>
      </c>
      <c r="W145" s="70" t="s">
        <v>445</v>
      </c>
      <c r="X145" s="74" t="str">
        <f>IF(W145='LISTA OPCIONES'!$M$4,"A",IF(W145='LISTA OPCIONES'!$M$5,"M",IF(W145='LISTA OPCIONES'!$M$6,"B",IF(W145='LISTA OPCIONES'!$M$7,"A"))))</f>
        <v>A</v>
      </c>
      <c r="Y145" s="69" t="s">
        <v>446</v>
      </c>
      <c r="Z145" s="74" t="str">
        <f>IF(Y145='LISTA OPCIONES'!$N$4,"A",IF(Y145='LISTA OPCIONES'!$N$5,"M",IF(Y145='LISTA OPCIONES'!$N$6,"B",IF(Y145='LISTA OPCIONES'!$N$7,"A"))))</f>
        <v>B</v>
      </c>
      <c r="AA145" s="69" t="s">
        <v>446</v>
      </c>
      <c r="AB145" s="74" t="str">
        <f>IF(AA145='LISTA OPCIONES'!$N$4,"A",IF(AA145='LISTA OPCIONES'!$N$5,"M",IF(AA145='LISTA OPCIONES'!$N$6,"B",IF(AA145='LISTA OPCIONES'!$N$7,"A"))))</f>
        <v>B</v>
      </c>
      <c r="AC145" s="75" t="str">
        <f t="shared" si="3"/>
        <v>MEDIA</v>
      </c>
    </row>
    <row r="146" spans="1:29" ht="25.5">
      <c r="A146" s="92">
        <f t="shared" si="8"/>
        <v>141</v>
      </c>
      <c r="B146" s="68">
        <v>44074</v>
      </c>
      <c r="C146" s="68" t="s">
        <v>538</v>
      </c>
      <c r="D146" s="69" t="s">
        <v>751</v>
      </c>
      <c r="E146" s="83" t="str">
        <f t="shared" si="7"/>
        <v>AI-PM-Placa-6182</v>
      </c>
      <c r="F146" s="69" t="s">
        <v>1264</v>
      </c>
      <c r="G146" s="69" t="s">
        <v>20</v>
      </c>
      <c r="H146" s="72" t="s">
        <v>490</v>
      </c>
      <c r="I146" s="71" t="s">
        <v>29</v>
      </c>
      <c r="J146" s="70" t="s">
        <v>14</v>
      </c>
      <c r="K146" s="70" t="s">
        <v>488</v>
      </c>
      <c r="L146" s="70" t="s">
        <v>422</v>
      </c>
      <c r="M146" s="71" t="s">
        <v>411</v>
      </c>
      <c r="N146" s="73" t="s">
        <v>411</v>
      </c>
      <c r="O146" s="73" t="s">
        <v>752</v>
      </c>
      <c r="P146" s="71" t="s">
        <v>490</v>
      </c>
      <c r="Q146" s="70" t="s">
        <v>528</v>
      </c>
      <c r="R146" s="77" t="s">
        <v>490</v>
      </c>
      <c r="S146" s="83" t="s">
        <v>1549</v>
      </c>
      <c r="T146" s="83" t="s">
        <v>1556</v>
      </c>
      <c r="U146" s="69" t="s">
        <v>14</v>
      </c>
      <c r="V146" s="70" t="s">
        <v>529</v>
      </c>
      <c r="W146" s="70" t="s">
        <v>445</v>
      </c>
      <c r="X146" s="74" t="str">
        <f>IF(W146='LISTA OPCIONES'!$M$4,"A",IF(W146='LISTA OPCIONES'!$M$5,"M",IF(W146='LISTA OPCIONES'!$M$6,"B",IF(W146='LISTA OPCIONES'!$M$7,"A"))))</f>
        <v>A</v>
      </c>
      <c r="Y146" s="69" t="s">
        <v>446</v>
      </c>
      <c r="Z146" s="74" t="str">
        <f>IF(Y146='LISTA OPCIONES'!$N$4,"A",IF(Y146='LISTA OPCIONES'!$N$5,"M",IF(Y146='LISTA OPCIONES'!$N$6,"B",IF(Y146='LISTA OPCIONES'!$N$7,"A"))))</f>
        <v>B</v>
      </c>
      <c r="AA146" s="69" t="s">
        <v>446</v>
      </c>
      <c r="AB146" s="74" t="str">
        <f>IF(AA146='LISTA OPCIONES'!$N$4,"A",IF(AA146='LISTA OPCIONES'!$N$5,"M",IF(AA146='LISTA OPCIONES'!$N$6,"B",IF(AA146='LISTA OPCIONES'!$N$7,"A"))))</f>
        <v>B</v>
      </c>
      <c r="AC146" s="75" t="str">
        <f t="shared" si="3"/>
        <v>MEDIA</v>
      </c>
    </row>
    <row r="147" spans="1:29" ht="25.5">
      <c r="A147" s="92">
        <f t="shared" si="8"/>
        <v>142</v>
      </c>
      <c r="B147" s="68">
        <v>44074</v>
      </c>
      <c r="C147" s="68" t="s">
        <v>537</v>
      </c>
      <c r="D147" s="69" t="s">
        <v>753</v>
      </c>
      <c r="E147" s="83" t="str">
        <f t="shared" si="7"/>
        <v>AI-GR-Placa-6183</v>
      </c>
      <c r="F147" s="69" t="s">
        <v>1265</v>
      </c>
      <c r="G147" s="69" t="s">
        <v>20</v>
      </c>
      <c r="H147" s="72" t="s">
        <v>483</v>
      </c>
      <c r="I147" s="71" t="s">
        <v>32</v>
      </c>
      <c r="J147" s="70" t="s">
        <v>14</v>
      </c>
      <c r="K147" s="70" t="s">
        <v>488</v>
      </c>
      <c r="L147" s="70" t="s">
        <v>422</v>
      </c>
      <c r="M147" s="71" t="s">
        <v>411</v>
      </c>
      <c r="N147" s="73" t="s">
        <v>411</v>
      </c>
      <c r="O147" s="73" t="s">
        <v>754</v>
      </c>
      <c r="P147" s="71" t="s">
        <v>483</v>
      </c>
      <c r="Q147" s="70" t="s">
        <v>528</v>
      </c>
      <c r="R147" s="77" t="s">
        <v>483</v>
      </c>
      <c r="S147" s="83" t="s">
        <v>1549</v>
      </c>
      <c r="T147" s="83" t="s">
        <v>1556</v>
      </c>
      <c r="U147" s="69" t="s">
        <v>14</v>
      </c>
      <c r="V147" s="70" t="s">
        <v>529</v>
      </c>
      <c r="W147" s="70" t="s">
        <v>445</v>
      </c>
      <c r="X147" s="74" t="str">
        <f>IF(W147='LISTA OPCIONES'!$M$4,"A",IF(W147='LISTA OPCIONES'!$M$5,"M",IF(W147='LISTA OPCIONES'!$M$6,"B",IF(W147='LISTA OPCIONES'!$M$7,"A"))))</f>
        <v>A</v>
      </c>
      <c r="Y147" s="69" t="s">
        <v>446</v>
      </c>
      <c r="Z147" s="74" t="str">
        <f>IF(Y147='LISTA OPCIONES'!$N$4,"A",IF(Y147='LISTA OPCIONES'!$N$5,"M",IF(Y147='LISTA OPCIONES'!$N$6,"B",IF(Y147='LISTA OPCIONES'!$N$7,"A"))))</f>
        <v>B</v>
      </c>
      <c r="AA147" s="69" t="s">
        <v>446</v>
      </c>
      <c r="AB147" s="74" t="str">
        <f>IF(AA147='LISTA OPCIONES'!$N$4,"A",IF(AA147='LISTA OPCIONES'!$N$5,"M",IF(AA147='LISTA OPCIONES'!$N$6,"B",IF(AA147='LISTA OPCIONES'!$N$7,"A"))))</f>
        <v>B</v>
      </c>
      <c r="AC147" s="75" t="str">
        <f t="shared" si="3"/>
        <v>MEDIA</v>
      </c>
    </row>
    <row r="148" spans="1:29" ht="15">
      <c r="A148" s="92">
        <f t="shared" si="8"/>
        <v>143</v>
      </c>
      <c r="B148" s="68">
        <v>44074</v>
      </c>
      <c r="C148" s="68" t="s">
        <v>535</v>
      </c>
      <c r="D148" s="69" t="s">
        <v>755</v>
      </c>
      <c r="E148" s="83" t="str">
        <f t="shared" si="7"/>
        <v>AI-GJ-Placa-6184</v>
      </c>
      <c r="F148" s="69" t="s">
        <v>1266</v>
      </c>
      <c r="G148" s="69" t="s">
        <v>20</v>
      </c>
      <c r="H148" s="70" t="s">
        <v>489</v>
      </c>
      <c r="I148" s="71" t="s">
        <v>36</v>
      </c>
      <c r="J148" s="70" t="s">
        <v>14</v>
      </c>
      <c r="K148" s="70" t="s">
        <v>488</v>
      </c>
      <c r="L148" s="70" t="s">
        <v>422</v>
      </c>
      <c r="M148" s="71" t="s">
        <v>411</v>
      </c>
      <c r="N148" s="73" t="s">
        <v>411</v>
      </c>
      <c r="O148" s="73" t="s">
        <v>756</v>
      </c>
      <c r="P148" s="71" t="s">
        <v>489</v>
      </c>
      <c r="Q148" s="70" t="s">
        <v>528</v>
      </c>
      <c r="R148" s="70" t="s">
        <v>489</v>
      </c>
      <c r="S148" s="83" t="s">
        <v>1549</v>
      </c>
      <c r="T148" s="83" t="s">
        <v>1556</v>
      </c>
      <c r="U148" s="69" t="s">
        <v>14</v>
      </c>
      <c r="V148" s="70" t="s">
        <v>529</v>
      </c>
      <c r="W148" s="70" t="s">
        <v>445</v>
      </c>
      <c r="X148" s="74" t="str">
        <f>IF(W148='LISTA OPCIONES'!$M$4,"A",IF(W148='LISTA OPCIONES'!$M$5,"M",IF(W148='LISTA OPCIONES'!$M$6,"B",IF(W148='LISTA OPCIONES'!$M$7,"A"))))</f>
        <v>A</v>
      </c>
      <c r="Y148" s="69" t="s">
        <v>446</v>
      </c>
      <c r="Z148" s="74" t="str">
        <f>IF(Y148='LISTA OPCIONES'!$N$4,"A",IF(Y148='LISTA OPCIONES'!$N$5,"M",IF(Y148='LISTA OPCIONES'!$N$6,"B",IF(Y148='LISTA OPCIONES'!$N$7,"A"))))</f>
        <v>B</v>
      </c>
      <c r="AA148" s="69" t="s">
        <v>446</v>
      </c>
      <c r="AB148" s="74" t="str">
        <f>IF(AA148='LISTA OPCIONES'!$N$4,"A",IF(AA148='LISTA OPCIONES'!$N$5,"M",IF(AA148='LISTA OPCIONES'!$N$6,"B",IF(AA148='LISTA OPCIONES'!$N$7,"A"))))</f>
        <v>B</v>
      </c>
      <c r="AC148" s="75" t="str">
        <f t="shared" si="3"/>
        <v>MEDIA</v>
      </c>
    </row>
    <row r="149" spans="1:29" ht="15">
      <c r="A149" s="92">
        <f t="shared" si="8"/>
        <v>144</v>
      </c>
      <c r="B149" s="68">
        <v>44074</v>
      </c>
      <c r="C149" s="68" t="s">
        <v>535</v>
      </c>
      <c r="D149" s="69" t="s">
        <v>757</v>
      </c>
      <c r="E149" s="83" t="str">
        <f t="shared" si="7"/>
        <v>AI-GJ-Placa-6185</v>
      </c>
      <c r="F149" s="69" t="s">
        <v>1267</v>
      </c>
      <c r="G149" s="69" t="s">
        <v>20</v>
      </c>
      <c r="H149" s="70" t="s">
        <v>489</v>
      </c>
      <c r="I149" s="71" t="s">
        <v>36</v>
      </c>
      <c r="J149" s="70" t="s">
        <v>14</v>
      </c>
      <c r="K149" s="70" t="s">
        <v>488</v>
      </c>
      <c r="L149" s="70" t="s">
        <v>422</v>
      </c>
      <c r="M149" s="71" t="s">
        <v>411</v>
      </c>
      <c r="N149" s="73" t="s">
        <v>411</v>
      </c>
      <c r="O149" s="73" t="s">
        <v>758</v>
      </c>
      <c r="P149" s="71" t="s">
        <v>489</v>
      </c>
      <c r="Q149" s="70" t="s">
        <v>528</v>
      </c>
      <c r="R149" s="70" t="s">
        <v>489</v>
      </c>
      <c r="S149" s="83" t="s">
        <v>1549</v>
      </c>
      <c r="T149" s="83" t="s">
        <v>1556</v>
      </c>
      <c r="U149" s="69" t="s">
        <v>14</v>
      </c>
      <c r="V149" s="70" t="s">
        <v>529</v>
      </c>
      <c r="W149" s="70" t="s">
        <v>445</v>
      </c>
      <c r="X149" s="74" t="str">
        <f>IF(W149='LISTA OPCIONES'!$M$4,"A",IF(W149='LISTA OPCIONES'!$M$5,"M",IF(W149='LISTA OPCIONES'!$M$6,"B",IF(W149='LISTA OPCIONES'!$M$7,"A"))))</f>
        <v>A</v>
      </c>
      <c r="Y149" s="69" t="s">
        <v>446</v>
      </c>
      <c r="Z149" s="74" t="str">
        <f>IF(Y149='LISTA OPCIONES'!$N$4,"A",IF(Y149='LISTA OPCIONES'!$N$5,"M",IF(Y149='LISTA OPCIONES'!$N$6,"B",IF(Y149='LISTA OPCIONES'!$N$7,"A"))))</f>
        <v>B</v>
      </c>
      <c r="AA149" s="69" t="s">
        <v>446</v>
      </c>
      <c r="AB149" s="74" t="str">
        <f>IF(AA149='LISTA OPCIONES'!$N$4,"A",IF(AA149='LISTA OPCIONES'!$N$5,"M",IF(AA149='LISTA OPCIONES'!$N$6,"B",IF(AA149='LISTA OPCIONES'!$N$7,"A"))))</f>
        <v>B</v>
      </c>
      <c r="AC149" s="75" t="str">
        <f t="shared" si="3"/>
        <v>MEDIA</v>
      </c>
    </row>
    <row r="150" spans="1:29" ht="15">
      <c r="A150" s="92">
        <f t="shared" si="8"/>
        <v>145</v>
      </c>
      <c r="B150" s="68">
        <v>44074</v>
      </c>
      <c r="C150" s="68" t="s">
        <v>537</v>
      </c>
      <c r="D150" s="69" t="s">
        <v>759</v>
      </c>
      <c r="E150" s="83" t="str">
        <f t="shared" si="7"/>
        <v>AI-GR-Placa-6186</v>
      </c>
      <c r="F150" s="69" t="s">
        <v>1268</v>
      </c>
      <c r="G150" s="69" t="s">
        <v>20</v>
      </c>
      <c r="H150" s="70" t="s">
        <v>483</v>
      </c>
      <c r="I150" s="71" t="s">
        <v>32</v>
      </c>
      <c r="J150" s="70" t="s">
        <v>14</v>
      </c>
      <c r="K150" s="70" t="s">
        <v>488</v>
      </c>
      <c r="L150" s="70" t="s">
        <v>422</v>
      </c>
      <c r="M150" s="71" t="s">
        <v>411</v>
      </c>
      <c r="N150" s="73" t="s">
        <v>411</v>
      </c>
      <c r="O150" s="73" t="s">
        <v>760</v>
      </c>
      <c r="P150" s="71" t="s">
        <v>483</v>
      </c>
      <c r="Q150" s="70" t="s">
        <v>528</v>
      </c>
      <c r="R150" s="70" t="s">
        <v>483</v>
      </c>
      <c r="S150" s="83" t="s">
        <v>1549</v>
      </c>
      <c r="T150" s="83" t="s">
        <v>1556</v>
      </c>
      <c r="U150" s="69" t="s">
        <v>14</v>
      </c>
      <c r="V150" s="70" t="s">
        <v>529</v>
      </c>
      <c r="W150" s="70" t="s">
        <v>445</v>
      </c>
      <c r="X150" s="74" t="str">
        <f>IF(W150='LISTA OPCIONES'!$M$4,"A",IF(W150='LISTA OPCIONES'!$M$5,"M",IF(W150='LISTA OPCIONES'!$M$6,"B",IF(W150='LISTA OPCIONES'!$M$7,"A"))))</f>
        <v>A</v>
      </c>
      <c r="Y150" s="69" t="s">
        <v>446</v>
      </c>
      <c r="Z150" s="74" t="str">
        <f>IF(Y150='LISTA OPCIONES'!$N$4,"A",IF(Y150='LISTA OPCIONES'!$N$5,"M",IF(Y150='LISTA OPCIONES'!$N$6,"B",IF(Y150='LISTA OPCIONES'!$N$7,"A"))))</f>
        <v>B</v>
      </c>
      <c r="AA150" s="69" t="s">
        <v>446</v>
      </c>
      <c r="AB150" s="74" t="str">
        <f>IF(AA150='LISTA OPCIONES'!$N$4,"A",IF(AA150='LISTA OPCIONES'!$N$5,"M",IF(AA150='LISTA OPCIONES'!$N$6,"B",IF(AA150='LISTA OPCIONES'!$N$7,"A"))))</f>
        <v>B</v>
      </c>
      <c r="AC150" s="75" t="str">
        <f t="shared" si="3"/>
        <v>MEDIA</v>
      </c>
    </row>
    <row r="151" spans="1:29" ht="15">
      <c r="A151" s="92">
        <f t="shared" si="8"/>
        <v>146</v>
      </c>
      <c r="B151" s="68">
        <v>44074</v>
      </c>
      <c r="C151" s="68" t="s">
        <v>537</v>
      </c>
      <c r="D151" s="69" t="s">
        <v>761</v>
      </c>
      <c r="E151" s="83" t="str">
        <f t="shared" si="7"/>
        <v>AI-GR-Placa-6187</v>
      </c>
      <c r="F151" s="69" t="s">
        <v>1269</v>
      </c>
      <c r="G151" s="69" t="s">
        <v>20</v>
      </c>
      <c r="H151" s="70" t="s">
        <v>483</v>
      </c>
      <c r="I151" s="71" t="s">
        <v>32</v>
      </c>
      <c r="J151" s="70" t="s">
        <v>14</v>
      </c>
      <c r="K151" s="70" t="s">
        <v>488</v>
      </c>
      <c r="L151" s="70" t="s">
        <v>422</v>
      </c>
      <c r="M151" s="71" t="s">
        <v>411</v>
      </c>
      <c r="N151" s="73" t="s">
        <v>411</v>
      </c>
      <c r="O151" s="73" t="s">
        <v>762</v>
      </c>
      <c r="P151" s="71" t="s">
        <v>483</v>
      </c>
      <c r="Q151" s="70" t="s">
        <v>528</v>
      </c>
      <c r="R151" s="70" t="s">
        <v>483</v>
      </c>
      <c r="S151" s="83" t="s">
        <v>1549</v>
      </c>
      <c r="T151" s="83" t="s">
        <v>1556</v>
      </c>
      <c r="U151" s="69" t="s">
        <v>14</v>
      </c>
      <c r="V151" s="70" t="s">
        <v>529</v>
      </c>
      <c r="W151" s="70" t="s">
        <v>445</v>
      </c>
      <c r="X151" s="74" t="str">
        <f>IF(W151='LISTA OPCIONES'!$M$4,"A",IF(W151='LISTA OPCIONES'!$M$5,"M",IF(W151='LISTA OPCIONES'!$M$6,"B",IF(W151='LISTA OPCIONES'!$M$7,"A"))))</f>
        <v>A</v>
      </c>
      <c r="Y151" s="69" t="s">
        <v>446</v>
      </c>
      <c r="Z151" s="74" t="str">
        <f>IF(Y151='LISTA OPCIONES'!$N$4,"A",IF(Y151='LISTA OPCIONES'!$N$5,"M",IF(Y151='LISTA OPCIONES'!$N$6,"B",IF(Y151='LISTA OPCIONES'!$N$7,"A"))))</f>
        <v>B</v>
      </c>
      <c r="AA151" s="69" t="s">
        <v>446</v>
      </c>
      <c r="AB151" s="74" t="str">
        <f>IF(AA151='LISTA OPCIONES'!$N$4,"A",IF(AA151='LISTA OPCIONES'!$N$5,"M",IF(AA151='LISTA OPCIONES'!$N$6,"B",IF(AA151='LISTA OPCIONES'!$N$7,"A"))))</f>
        <v>B</v>
      </c>
      <c r="AC151" s="75" t="str">
        <f t="shared" si="3"/>
        <v>MEDIA</v>
      </c>
    </row>
    <row r="152" spans="1:29" ht="15">
      <c r="A152" s="92">
        <f t="shared" si="8"/>
        <v>147</v>
      </c>
      <c r="B152" s="68">
        <v>44074</v>
      </c>
      <c r="C152" s="68" t="s">
        <v>537</v>
      </c>
      <c r="D152" s="69" t="s">
        <v>763</v>
      </c>
      <c r="E152" s="83" t="str">
        <f t="shared" si="7"/>
        <v>AI-GR-Placa-6188</v>
      </c>
      <c r="F152" s="69" t="s">
        <v>1270</v>
      </c>
      <c r="G152" s="69" t="s">
        <v>20</v>
      </c>
      <c r="H152" s="70" t="s">
        <v>483</v>
      </c>
      <c r="I152" s="71" t="s">
        <v>32</v>
      </c>
      <c r="J152" s="70" t="s">
        <v>14</v>
      </c>
      <c r="K152" s="70" t="s">
        <v>488</v>
      </c>
      <c r="L152" s="70" t="s">
        <v>422</v>
      </c>
      <c r="M152" s="71" t="s">
        <v>411</v>
      </c>
      <c r="N152" s="73" t="s">
        <v>411</v>
      </c>
      <c r="O152" s="73" t="s">
        <v>764</v>
      </c>
      <c r="P152" s="71" t="s">
        <v>483</v>
      </c>
      <c r="Q152" s="70" t="s">
        <v>528</v>
      </c>
      <c r="R152" s="70" t="s">
        <v>483</v>
      </c>
      <c r="S152" s="83" t="s">
        <v>1549</v>
      </c>
      <c r="T152" s="83" t="s">
        <v>1556</v>
      </c>
      <c r="U152" s="69" t="s">
        <v>14</v>
      </c>
      <c r="V152" s="70" t="s">
        <v>529</v>
      </c>
      <c r="W152" s="70" t="s">
        <v>445</v>
      </c>
      <c r="X152" s="74" t="str">
        <f>IF(W152='LISTA OPCIONES'!$M$4,"A",IF(W152='LISTA OPCIONES'!$M$5,"M",IF(W152='LISTA OPCIONES'!$M$6,"B",IF(W152='LISTA OPCIONES'!$M$7,"A"))))</f>
        <v>A</v>
      </c>
      <c r="Y152" s="69" t="s">
        <v>446</v>
      </c>
      <c r="Z152" s="74" t="str">
        <f>IF(Y152='LISTA OPCIONES'!$N$4,"A",IF(Y152='LISTA OPCIONES'!$N$5,"M",IF(Y152='LISTA OPCIONES'!$N$6,"B",IF(Y152='LISTA OPCIONES'!$N$7,"A"))))</f>
        <v>B</v>
      </c>
      <c r="AA152" s="69" t="s">
        <v>446</v>
      </c>
      <c r="AB152" s="74" t="str">
        <f>IF(AA152='LISTA OPCIONES'!$N$4,"A",IF(AA152='LISTA OPCIONES'!$N$5,"M",IF(AA152='LISTA OPCIONES'!$N$6,"B",IF(AA152='LISTA OPCIONES'!$N$7,"A"))))</f>
        <v>B</v>
      </c>
      <c r="AC152" s="75" t="str">
        <f t="shared" si="3"/>
        <v>MEDIA</v>
      </c>
    </row>
    <row r="153" spans="1:29" ht="15">
      <c r="A153" s="92">
        <f t="shared" si="8"/>
        <v>148</v>
      </c>
      <c r="B153" s="68">
        <v>44074</v>
      </c>
      <c r="C153" s="68" t="s">
        <v>537</v>
      </c>
      <c r="D153" s="69" t="s">
        <v>765</v>
      </c>
      <c r="E153" s="83" t="str">
        <f t="shared" si="7"/>
        <v>AI-GR-Placa-6189</v>
      </c>
      <c r="F153" s="69" t="s">
        <v>1271</v>
      </c>
      <c r="G153" s="69" t="s">
        <v>20</v>
      </c>
      <c r="H153" s="70" t="s">
        <v>483</v>
      </c>
      <c r="I153" s="71" t="s">
        <v>32</v>
      </c>
      <c r="J153" s="70" t="s">
        <v>14</v>
      </c>
      <c r="K153" s="70" t="s">
        <v>488</v>
      </c>
      <c r="L153" s="70" t="s">
        <v>422</v>
      </c>
      <c r="M153" s="71" t="s">
        <v>411</v>
      </c>
      <c r="N153" s="73" t="s">
        <v>411</v>
      </c>
      <c r="O153" s="73" t="s">
        <v>766</v>
      </c>
      <c r="P153" s="71" t="s">
        <v>483</v>
      </c>
      <c r="Q153" s="70" t="s">
        <v>528</v>
      </c>
      <c r="R153" s="70" t="s">
        <v>483</v>
      </c>
      <c r="S153" s="83" t="s">
        <v>1549</v>
      </c>
      <c r="T153" s="83" t="s">
        <v>1556</v>
      </c>
      <c r="U153" s="69" t="s">
        <v>14</v>
      </c>
      <c r="V153" s="70" t="s">
        <v>529</v>
      </c>
      <c r="W153" s="70" t="s">
        <v>445</v>
      </c>
      <c r="X153" s="74" t="str">
        <f>IF(W153='LISTA OPCIONES'!$M$4,"A",IF(W153='LISTA OPCIONES'!$M$5,"M",IF(W153='LISTA OPCIONES'!$M$6,"B",IF(W153='LISTA OPCIONES'!$M$7,"A"))))</f>
        <v>A</v>
      </c>
      <c r="Y153" s="69" t="s">
        <v>446</v>
      </c>
      <c r="Z153" s="74" t="str">
        <f>IF(Y153='LISTA OPCIONES'!$N$4,"A",IF(Y153='LISTA OPCIONES'!$N$5,"M",IF(Y153='LISTA OPCIONES'!$N$6,"B",IF(Y153='LISTA OPCIONES'!$N$7,"A"))))</f>
        <v>B</v>
      </c>
      <c r="AA153" s="69" t="s">
        <v>446</v>
      </c>
      <c r="AB153" s="74" t="str">
        <f>IF(AA153='LISTA OPCIONES'!$N$4,"A",IF(AA153='LISTA OPCIONES'!$N$5,"M",IF(AA153='LISTA OPCIONES'!$N$6,"B",IF(AA153='LISTA OPCIONES'!$N$7,"A"))))</f>
        <v>B</v>
      </c>
      <c r="AC153" s="75" t="str">
        <f t="shared" si="3"/>
        <v>MEDIA</v>
      </c>
    </row>
    <row r="154" spans="1:29" ht="15">
      <c r="A154" s="92">
        <f t="shared" si="8"/>
        <v>149</v>
      </c>
      <c r="B154" s="68">
        <v>44074</v>
      </c>
      <c r="C154" s="68" t="s">
        <v>537</v>
      </c>
      <c r="D154" s="69" t="s">
        <v>767</v>
      </c>
      <c r="E154" s="83" t="str">
        <f t="shared" si="7"/>
        <v>AI-GR-Placa-6190</v>
      </c>
      <c r="F154" s="69" t="s">
        <v>1272</v>
      </c>
      <c r="G154" s="69" t="s">
        <v>20</v>
      </c>
      <c r="H154" s="70" t="s">
        <v>483</v>
      </c>
      <c r="I154" s="71" t="s">
        <v>32</v>
      </c>
      <c r="J154" s="70" t="s">
        <v>14</v>
      </c>
      <c r="K154" s="70" t="s">
        <v>488</v>
      </c>
      <c r="L154" s="70" t="s">
        <v>422</v>
      </c>
      <c r="M154" s="71" t="s">
        <v>411</v>
      </c>
      <c r="N154" s="71" t="s">
        <v>411</v>
      </c>
      <c r="O154" s="73" t="s">
        <v>768</v>
      </c>
      <c r="P154" s="69" t="s">
        <v>483</v>
      </c>
      <c r="Q154" s="70" t="s">
        <v>528</v>
      </c>
      <c r="R154" s="69" t="s">
        <v>483</v>
      </c>
      <c r="S154" s="83" t="s">
        <v>1549</v>
      </c>
      <c r="T154" s="83" t="s">
        <v>1556</v>
      </c>
      <c r="U154" s="69" t="s">
        <v>14</v>
      </c>
      <c r="V154" s="70" t="s">
        <v>529</v>
      </c>
      <c r="W154" s="70" t="s">
        <v>445</v>
      </c>
      <c r="X154" s="74" t="str">
        <f>IF(W154='LISTA OPCIONES'!$M$4,"A",IF(W154='LISTA OPCIONES'!$M$5,"M",IF(W154='LISTA OPCIONES'!$M$6,"B",IF(W154='LISTA OPCIONES'!$M$7,"A"))))</f>
        <v>A</v>
      </c>
      <c r="Y154" s="69" t="s">
        <v>446</v>
      </c>
      <c r="Z154" s="74" t="str">
        <f>IF(Y154='LISTA OPCIONES'!$N$4,"A",IF(Y154='LISTA OPCIONES'!$N$5,"M",IF(Y154='LISTA OPCIONES'!$N$6,"B",IF(Y154='LISTA OPCIONES'!$N$7,"A"))))</f>
        <v>B</v>
      </c>
      <c r="AA154" s="69" t="s">
        <v>446</v>
      </c>
      <c r="AB154" s="74" t="str">
        <f>IF(AA154='LISTA OPCIONES'!$N$4,"A",IF(AA154='LISTA OPCIONES'!$N$5,"M",IF(AA154='LISTA OPCIONES'!$N$6,"B",IF(AA154='LISTA OPCIONES'!$N$7,"A"))))</f>
        <v>B</v>
      </c>
      <c r="AC154" s="75" t="str">
        <f t="shared" si="3"/>
        <v>MEDIA</v>
      </c>
    </row>
    <row r="155" spans="1:29" ht="15">
      <c r="A155" s="92">
        <f t="shared" si="8"/>
        <v>150</v>
      </c>
      <c r="B155" s="68">
        <v>44074</v>
      </c>
      <c r="C155" s="68" t="s">
        <v>537</v>
      </c>
      <c r="D155" s="69" t="s">
        <v>769</v>
      </c>
      <c r="E155" s="83" t="str">
        <f t="shared" si="7"/>
        <v>AI-GR-Placa-6191</v>
      </c>
      <c r="F155" s="69" t="s">
        <v>1273</v>
      </c>
      <c r="G155" s="69" t="s">
        <v>20</v>
      </c>
      <c r="H155" s="70" t="s">
        <v>483</v>
      </c>
      <c r="I155" s="71" t="s">
        <v>32</v>
      </c>
      <c r="J155" s="70" t="s">
        <v>14</v>
      </c>
      <c r="K155" s="70" t="s">
        <v>488</v>
      </c>
      <c r="L155" s="70" t="s">
        <v>422</v>
      </c>
      <c r="M155" s="71" t="s">
        <v>411</v>
      </c>
      <c r="N155" s="73" t="s">
        <v>411</v>
      </c>
      <c r="O155" s="73" t="s">
        <v>770</v>
      </c>
      <c r="P155" s="71" t="s">
        <v>483</v>
      </c>
      <c r="Q155" s="70" t="s">
        <v>528</v>
      </c>
      <c r="R155" s="70" t="s">
        <v>483</v>
      </c>
      <c r="S155" s="83" t="s">
        <v>1549</v>
      </c>
      <c r="T155" s="83" t="s">
        <v>1556</v>
      </c>
      <c r="U155" s="69" t="s">
        <v>14</v>
      </c>
      <c r="V155" s="70" t="s">
        <v>529</v>
      </c>
      <c r="W155" s="70" t="s">
        <v>445</v>
      </c>
      <c r="X155" s="74" t="str">
        <f>IF(W155='LISTA OPCIONES'!$M$4,"A",IF(W155='LISTA OPCIONES'!$M$5,"M",IF(W155='LISTA OPCIONES'!$M$6,"B",IF(W155='LISTA OPCIONES'!$M$7,"A"))))</f>
        <v>A</v>
      </c>
      <c r="Y155" s="69" t="s">
        <v>446</v>
      </c>
      <c r="Z155" s="74" t="str">
        <f>IF(Y155='LISTA OPCIONES'!$N$4,"A",IF(Y155='LISTA OPCIONES'!$N$5,"M",IF(Y155='LISTA OPCIONES'!$N$6,"B",IF(Y155='LISTA OPCIONES'!$N$7,"A"))))</f>
        <v>B</v>
      </c>
      <c r="AA155" s="69" t="s">
        <v>446</v>
      </c>
      <c r="AB155" s="74" t="str">
        <f>IF(AA155='LISTA OPCIONES'!$N$4,"A",IF(AA155='LISTA OPCIONES'!$N$5,"M",IF(AA155='LISTA OPCIONES'!$N$6,"B",IF(AA155='LISTA OPCIONES'!$N$7,"A"))))</f>
        <v>B</v>
      </c>
      <c r="AC155" s="75" t="str">
        <f t="shared" si="3"/>
        <v>MEDIA</v>
      </c>
    </row>
    <row r="156" spans="1:29" ht="15">
      <c r="A156" s="92">
        <f t="shared" si="8"/>
        <v>151</v>
      </c>
      <c r="B156" s="68">
        <v>44074</v>
      </c>
      <c r="C156" s="68" t="s">
        <v>537</v>
      </c>
      <c r="D156" s="69" t="s">
        <v>771</v>
      </c>
      <c r="E156" s="83" t="str">
        <f t="shared" si="7"/>
        <v>AI-GR-Placa-6196</v>
      </c>
      <c r="F156" s="69" t="s">
        <v>1274</v>
      </c>
      <c r="G156" s="69" t="s">
        <v>20</v>
      </c>
      <c r="H156" s="70" t="s">
        <v>483</v>
      </c>
      <c r="I156" s="71" t="s">
        <v>32</v>
      </c>
      <c r="J156" s="70" t="s">
        <v>14</v>
      </c>
      <c r="K156" s="70" t="s">
        <v>488</v>
      </c>
      <c r="L156" s="70" t="s">
        <v>422</v>
      </c>
      <c r="M156" s="71" t="s">
        <v>411</v>
      </c>
      <c r="N156" s="73" t="s">
        <v>411</v>
      </c>
      <c r="O156" s="73" t="s">
        <v>772</v>
      </c>
      <c r="P156" s="71" t="s">
        <v>483</v>
      </c>
      <c r="Q156" s="70" t="s">
        <v>528</v>
      </c>
      <c r="R156" s="70" t="s">
        <v>483</v>
      </c>
      <c r="S156" s="83" t="s">
        <v>1549</v>
      </c>
      <c r="T156" s="83" t="s">
        <v>1556</v>
      </c>
      <c r="U156" s="69" t="s">
        <v>14</v>
      </c>
      <c r="V156" s="70" t="s">
        <v>529</v>
      </c>
      <c r="W156" s="70" t="s">
        <v>445</v>
      </c>
      <c r="X156" s="74" t="str">
        <f>IF(W156='LISTA OPCIONES'!$M$4,"A",IF(W156='LISTA OPCIONES'!$M$5,"M",IF(W156='LISTA OPCIONES'!$M$6,"B",IF(W156='LISTA OPCIONES'!$M$7,"A"))))</f>
        <v>A</v>
      </c>
      <c r="Y156" s="69" t="s">
        <v>446</v>
      </c>
      <c r="Z156" s="74" t="str">
        <f>IF(Y156='LISTA OPCIONES'!$N$4,"A",IF(Y156='LISTA OPCIONES'!$N$5,"M",IF(Y156='LISTA OPCIONES'!$N$6,"B",IF(Y156='LISTA OPCIONES'!$N$7,"A"))))</f>
        <v>B</v>
      </c>
      <c r="AA156" s="69" t="s">
        <v>446</v>
      </c>
      <c r="AB156" s="74" t="str">
        <f>IF(AA156='LISTA OPCIONES'!$N$4,"A",IF(AA156='LISTA OPCIONES'!$N$5,"M",IF(AA156='LISTA OPCIONES'!$N$6,"B",IF(AA156='LISTA OPCIONES'!$N$7,"A"))))</f>
        <v>B</v>
      </c>
      <c r="AC156" s="75" t="str">
        <f t="shared" si="3"/>
        <v>MEDIA</v>
      </c>
    </row>
    <row r="157" spans="1:29" ht="15">
      <c r="A157" s="92">
        <f t="shared" si="8"/>
        <v>152</v>
      </c>
      <c r="B157" s="68">
        <v>44074</v>
      </c>
      <c r="C157" s="68" t="s">
        <v>537</v>
      </c>
      <c r="D157" s="69" t="s">
        <v>773</v>
      </c>
      <c r="E157" s="83" t="str">
        <f t="shared" si="7"/>
        <v>AI-GR-Placa-6198</v>
      </c>
      <c r="F157" s="69" t="s">
        <v>1275</v>
      </c>
      <c r="G157" s="69" t="s">
        <v>20</v>
      </c>
      <c r="H157" s="70" t="s">
        <v>483</v>
      </c>
      <c r="I157" s="71" t="s">
        <v>32</v>
      </c>
      <c r="J157" s="70" t="s">
        <v>14</v>
      </c>
      <c r="K157" s="70" t="s">
        <v>488</v>
      </c>
      <c r="L157" s="70" t="s">
        <v>422</v>
      </c>
      <c r="M157" s="71" t="s">
        <v>411</v>
      </c>
      <c r="N157" s="73" t="s">
        <v>411</v>
      </c>
      <c r="O157" s="73" t="s">
        <v>774</v>
      </c>
      <c r="P157" s="71" t="s">
        <v>483</v>
      </c>
      <c r="Q157" s="70" t="s">
        <v>528</v>
      </c>
      <c r="R157" s="70" t="s">
        <v>483</v>
      </c>
      <c r="S157" s="83" t="s">
        <v>1549</v>
      </c>
      <c r="T157" s="83" t="s">
        <v>1556</v>
      </c>
      <c r="U157" s="69" t="s">
        <v>14</v>
      </c>
      <c r="V157" s="70" t="s">
        <v>529</v>
      </c>
      <c r="W157" s="70" t="s">
        <v>445</v>
      </c>
      <c r="X157" s="74" t="str">
        <f>IF(W157='LISTA OPCIONES'!$M$4,"A",IF(W157='LISTA OPCIONES'!$M$5,"M",IF(W157='LISTA OPCIONES'!$M$6,"B",IF(W157='LISTA OPCIONES'!$M$7,"A"))))</f>
        <v>A</v>
      </c>
      <c r="Y157" s="69" t="s">
        <v>446</v>
      </c>
      <c r="Z157" s="74" t="str">
        <f>IF(Y157='LISTA OPCIONES'!$N$4,"A",IF(Y157='LISTA OPCIONES'!$N$5,"M",IF(Y157='LISTA OPCIONES'!$N$6,"B",IF(Y157='LISTA OPCIONES'!$N$7,"A"))))</f>
        <v>B</v>
      </c>
      <c r="AA157" s="69" t="s">
        <v>446</v>
      </c>
      <c r="AB157" s="74" t="str">
        <f>IF(AA157='LISTA OPCIONES'!$N$4,"A",IF(AA157='LISTA OPCIONES'!$N$5,"M",IF(AA157='LISTA OPCIONES'!$N$6,"B",IF(AA157='LISTA OPCIONES'!$N$7,"A"))))</f>
        <v>B</v>
      </c>
      <c r="AC157" s="75" t="str">
        <f t="shared" si="3"/>
        <v>MEDIA</v>
      </c>
    </row>
    <row r="158" spans="1:29" ht="15">
      <c r="A158" s="92">
        <f t="shared" si="8"/>
        <v>153</v>
      </c>
      <c r="B158" s="68">
        <v>44074</v>
      </c>
      <c r="C158" s="68" t="s">
        <v>537</v>
      </c>
      <c r="D158" s="69" t="s">
        <v>775</v>
      </c>
      <c r="E158" s="83" t="str">
        <f t="shared" si="7"/>
        <v>AI-GR-Placa-6199</v>
      </c>
      <c r="F158" s="69" t="s">
        <v>1276</v>
      </c>
      <c r="G158" s="69" t="s">
        <v>20</v>
      </c>
      <c r="H158" s="70" t="s">
        <v>483</v>
      </c>
      <c r="I158" s="71" t="s">
        <v>32</v>
      </c>
      <c r="J158" s="70" t="s">
        <v>14</v>
      </c>
      <c r="K158" s="70" t="s">
        <v>488</v>
      </c>
      <c r="L158" s="70" t="s">
        <v>422</v>
      </c>
      <c r="M158" s="71" t="s">
        <v>411</v>
      </c>
      <c r="N158" s="73" t="s">
        <v>411</v>
      </c>
      <c r="O158" s="73" t="s">
        <v>776</v>
      </c>
      <c r="P158" s="71" t="s">
        <v>483</v>
      </c>
      <c r="Q158" s="70" t="s">
        <v>528</v>
      </c>
      <c r="R158" s="70" t="s">
        <v>483</v>
      </c>
      <c r="S158" s="83" t="s">
        <v>1549</v>
      </c>
      <c r="T158" s="83" t="s">
        <v>1556</v>
      </c>
      <c r="U158" s="69" t="s">
        <v>14</v>
      </c>
      <c r="V158" s="70" t="s">
        <v>529</v>
      </c>
      <c r="W158" s="70" t="s">
        <v>445</v>
      </c>
      <c r="X158" s="74" t="str">
        <f>IF(W158='LISTA OPCIONES'!$M$4,"A",IF(W158='LISTA OPCIONES'!$M$5,"M",IF(W158='LISTA OPCIONES'!$M$6,"B",IF(W158='LISTA OPCIONES'!$M$7,"A"))))</f>
        <v>A</v>
      </c>
      <c r="Y158" s="69" t="s">
        <v>446</v>
      </c>
      <c r="Z158" s="74" t="str">
        <f>IF(Y158='LISTA OPCIONES'!$N$4,"A",IF(Y158='LISTA OPCIONES'!$N$5,"M",IF(Y158='LISTA OPCIONES'!$N$6,"B",IF(Y158='LISTA OPCIONES'!$N$7,"A"))))</f>
        <v>B</v>
      </c>
      <c r="AA158" s="69" t="s">
        <v>446</v>
      </c>
      <c r="AB158" s="74" t="str">
        <f>IF(AA158='LISTA OPCIONES'!$N$4,"A",IF(AA158='LISTA OPCIONES'!$N$5,"M",IF(AA158='LISTA OPCIONES'!$N$6,"B",IF(AA158='LISTA OPCIONES'!$N$7,"A"))))</f>
        <v>B</v>
      </c>
      <c r="AC158" s="75" t="str">
        <f t="shared" si="3"/>
        <v>MEDIA</v>
      </c>
    </row>
    <row r="159" spans="1:29" ht="15">
      <c r="A159" s="92">
        <f t="shared" si="8"/>
        <v>154</v>
      </c>
      <c r="B159" s="68">
        <v>44074</v>
      </c>
      <c r="C159" s="68" t="s">
        <v>538</v>
      </c>
      <c r="D159" s="69" t="s">
        <v>777</v>
      </c>
      <c r="E159" s="83" t="str">
        <f t="shared" si="7"/>
        <v>AI-PM-Placa-6204</v>
      </c>
      <c r="F159" s="69" t="s">
        <v>1277</v>
      </c>
      <c r="G159" s="69" t="s">
        <v>20</v>
      </c>
      <c r="H159" s="70" t="s">
        <v>490</v>
      </c>
      <c r="I159" s="71" t="s">
        <v>29</v>
      </c>
      <c r="J159" s="70" t="s">
        <v>14</v>
      </c>
      <c r="K159" s="70" t="s">
        <v>488</v>
      </c>
      <c r="L159" s="70" t="s">
        <v>422</v>
      </c>
      <c r="M159" s="71" t="s">
        <v>411</v>
      </c>
      <c r="N159" s="73" t="s">
        <v>411</v>
      </c>
      <c r="O159" s="73" t="s">
        <v>778</v>
      </c>
      <c r="P159" s="71" t="s">
        <v>456</v>
      </c>
      <c r="Q159" s="70" t="s">
        <v>528</v>
      </c>
      <c r="R159" s="70" t="s">
        <v>490</v>
      </c>
      <c r="S159" s="83" t="s">
        <v>1549</v>
      </c>
      <c r="T159" s="83" t="s">
        <v>1556</v>
      </c>
      <c r="U159" s="69" t="s">
        <v>14</v>
      </c>
      <c r="V159" s="70" t="s">
        <v>529</v>
      </c>
      <c r="W159" s="70" t="s">
        <v>445</v>
      </c>
      <c r="X159" s="74" t="str">
        <f>IF(W159='LISTA OPCIONES'!$M$4,"A",IF(W159='LISTA OPCIONES'!$M$5,"M",IF(W159='LISTA OPCIONES'!$M$6,"B",IF(W159='LISTA OPCIONES'!$M$7,"A"))))</f>
        <v>A</v>
      </c>
      <c r="Y159" s="69" t="s">
        <v>446</v>
      </c>
      <c r="Z159" s="74" t="str">
        <f>IF(Y159='LISTA OPCIONES'!$N$4,"A",IF(Y159='LISTA OPCIONES'!$N$5,"M",IF(Y159='LISTA OPCIONES'!$N$6,"B",IF(Y159='LISTA OPCIONES'!$N$7,"A"))))</f>
        <v>B</v>
      </c>
      <c r="AA159" s="69" t="s">
        <v>446</v>
      </c>
      <c r="AB159" s="74" t="str">
        <f>IF(AA159='LISTA OPCIONES'!$N$4,"A",IF(AA159='LISTA OPCIONES'!$N$5,"M",IF(AA159='LISTA OPCIONES'!$N$6,"B",IF(AA159='LISTA OPCIONES'!$N$7,"A"))))</f>
        <v>B</v>
      </c>
      <c r="AC159" s="75" t="str">
        <f t="shared" si="3"/>
        <v>MEDIA</v>
      </c>
    </row>
    <row r="160" spans="1:29" ht="15">
      <c r="A160" s="92">
        <f t="shared" si="8"/>
        <v>155</v>
      </c>
      <c r="B160" s="68">
        <v>44074</v>
      </c>
      <c r="C160" s="82" t="s">
        <v>531</v>
      </c>
      <c r="D160" s="69" t="s">
        <v>779</v>
      </c>
      <c r="E160" s="83" t="str">
        <f t="shared" si="7"/>
        <v>AI-GG-Placa-6904</v>
      </c>
      <c r="F160" s="69" t="s">
        <v>1278</v>
      </c>
      <c r="G160" s="69" t="s">
        <v>20</v>
      </c>
      <c r="H160" s="70" t="s">
        <v>495</v>
      </c>
      <c r="I160" s="71" t="s">
        <v>28</v>
      </c>
      <c r="J160" s="70" t="s">
        <v>14</v>
      </c>
      <c r="K160" s="70" t="s">
        <v>505</v>
      </c>
      <c r="L160" s="70" t="s">
        <v>697</v>
      </c>
      <c r="M160" s="71" t="s">
        <v>411</v>
      </c>
      <c r="N160" s="73" t="s">
        <v>411</v>
      </c>
      <c r="O160" s="73" t="s">
        <v>509</v>
      </c>
      <c r="P160" s="71" t="s">
        <v>495</v>
      </c>
      <c r="Q160" s="70" t="s">
        <v>528</v>
      </c>
      <c r="R160" s="70" t="s">
        <v>495</v>
      </c>
      <c r="S160" s="83" t="s">
        <v>1549</v>
      </c>
      <c r="T160" s="83" t="s">
        <v>1556</v>
      </c>
      <c r="U160" s="69" t="s">
        <v>14</v>
      </c>
      <c r="V160" s="70" t="s">
        <v>529</v>
      </c>
      <c r="W160" s="70" t="s">
        <v>445</v>
      </c>
      <c r="X160" s="74" t="str">
        <f>IF(W160='LISTA OPCIONES'!$M$4,"A",IF(W160='LISTA OPCIONES'!$M$5,"M",IF(W160='LISTA OPCIONES'!$M$6,"B",IF(W160='LISTA OPCIONES'!$M$7,"A"))))</f>
        <v>A</v>
      </c>
      <c r="Y160" s="69" t="s">
        <v>446</v>
      </c>
      <c r="Z160" s="74" t="str">
        <f>IF(Y160='LISTA OPCIONES'!$N$4,"A",IF(Y160='LISTA OPCIONES'!$N$5,"M",IF(Y160='LISTA OPCIONES'!$N$6,"B",IF(Y160='LISTA OPCIONES'!$N$7,"A"))))</f>
        <v>B</v>
      </c>
      <c r="AA160" s="69" t="s">
        <v>446</v>
      </c>
      <c r="AB160" s="74" t="str">
        <f>IF(AA160='LISTA OPCIONES'!$N$4,"A",IF(AA160='LISTA OPCIONES'!$N$5,"M",IF(AA160='LISTA OPCIONES'!$N$6,"B",IF(AA160='LISTA OPCIONES'!$N$7,"A"))))</f>
        <v>B</v>
      </c>
      <c r="AC160" s="75" t="str">
        <f t="shared" si="3"/>
        <v>MEDIA</v>
      </c>
    </row>
    <row r="161" spans="1:29" ht="15">
      <c r="A161" s="92">
        <f t="shared" si="8"/>
        <v>156</v>
      </c>
      <c r="B161" s="68">
        <v>44074</v>
      </c>
      <c r="C161" s="82" t="s">
        <v>531</v>
      </c>
      <c r="D161" s="69" t="s">
        <v>780</v>
      </c>
      <c r="E161" s="83" t="str">
        <f t="shared" si="7"/>
        <v>AI-GG-Placa-6905</v>
      </c>
      <c r="F161" s="69" t="s">
        <v>1279</v>
      </c>
      <c r="G161" s="69" t="s">
        <v>20</v>
      </c>
      <c r="H161" s="70" t="s">
        <v>495</v>
      </c>
      <c r="I161" s="71" t="s">
        <v>28</v>
      </c>
      <c r="J161" s="70" t="s">
        <v>14</v>
      </c>
      <c r="K161" s="70" t="s">
        <v>491</v>
      </c>
      <c r="L161" s="70" t="s">
        <v>595</v>
      </c>
      <c r="M161" s="71" t="s">
        <v>411</v>
      </c>
      <c r="N161" s="73" t="s">
        <v>411</v>
      </c>
      <c r="O161" s="73" t="s">
        <v>510</v>
      </c>
      <c r="P161" s="71" t="s">
        <v>495</v>
      </c>
      <c r="Q161" s="70" t="s">
        <v>528</v>
      </c>
      <c r="R161" s="70" t="s">
        <v>495</v>
      </c>
      <c r="S161" s="83" t="s">
        <v>1549</v>
      </c>
      <c r="T161" s="83" t="s">
        <v>1556</v>
      </c>
      <c r="U161" s="69" t="s">
        <v>14</v>
      </c>
      <c r="V161" s="70" t="s">
        <v>529</v>
      </c>
      <c r="W161" s="70" t="s">
        <v>445</v>
      </c>
      <c r="X161" s="74" t="str">
        <f>IF(W161='LISTA OPCIONES'!$M$4,"A",IF(W161='LISTA OPCIONES'!$M$5,"M",IF(W161='LISTA OPCIONES'!$M$6,"B",IF(W161='LISTA OPCIONES'!$M$7,"A"))))</f>
        <v>A</v>
      </c>
      <c r="Y161" s="69" t="s">
        <v>446</v>
      </c>
      <c r="Z161" s="74" t="str">
        <f>IF(Y161='LISTA OPCIONES'!$N$4,"A",IF(Y161='LISTA OPCIONES'!$N$5,"M",IF(Y161='LISTA OPCIONES'!$N$6,"B",IF(Y161='LISTA OPCIONES'!$N$7,"A"))))</f>
        <v>B</v>
      </c>
      <c r="AA161" s="69" t="s">
        <v>446</v>
      </c>
      <c r="AB161" s="74" t="str">
        <f>IF(AA161='LISTA OPCIONES'!$N$4,"A",IF(AA161='LISTA OPCIONES'!$N$5,"M",IF(AA161='LISTA OPCIONES'!$N$6,"B",IF(AA161='LISTA OPCIONES'!$N$7,"A"))))</f>
        <v>B</v>
      </c>
      <c r="AC161" s="75" t="str">
        <f t="shared" si="3"/>
        <v>MEDIA</v>
      </c>
    </row>
    <row r="162" spans="1:29" ht="15">
      <c r="A162" s="92">
        <f t="shared" si="8"/>
        <v>157</v>
      </c>
      <c r="B162" s="68">
        <v>44074</v>
      </c>
      <c r="C162" s="82" t="s">
        <v>531</v>
      </c>
      <c r="D162" s="69" t="s">
        <v>781</v>
      </c>
      <c r="E162" s="83" t="str">
        <f t="shared" si="7"/>
        <v>AI-GG-Placa-6924</v>
      </c>
      <c r="F162" s="69" t="s">
        <v>1280</v>
      </c>
      <c r="G162" s="69" t="s">
        <v>20</v>
      </c>
      <c r="H162" s="70" t="s">
        <v>495</v>
      </c>
      <c r="I162" s="71" t="s">
        <v>28</v>
      </c>
      <c r="J162" s="70" t="s">
        <v>14</v>
      </c>
      <c r="K162" s="70" t="s">
        <v>499</v>
      </c>
      <c r="L162" s="70" t="s">
        <v>656</v>
      </c>
      <c r="M162" s="71" t="s">
        <v>411</v>
      </c>
      <c r="N162" s="73" t="s">
        <v>411</v>
      </c>
      <c r="O162" s="73" t="s">
        <v>511</v>
      </c>
      <c r="P162" s="71" t="s">
        <v>495</v>
      </c>
      <c r="Q162" s="70" t="s">
        <v>528</v>
      </c>
      <c r="R162" s="70" t="s">
        <v>495</v>
      </c>
      <c r="S162" s="83" t="s">
        <v>1549</v>
      </c>
      <c r="T162" s="83" t="s">
        <v>1556</v>
      </c>
      <c r="U162" s="69" t="s">
        <v>14</v>
      </c>
      <c r="V162" s="70" t="s">
        <v>529</v>
      </c>
      <c r="W162" s="70" t="s">
        <v>445</v>
      </c>
      <c r="X162" s="74" t="str">
        <f>IF(W162='LISTA OPCIONES'!$M$4,"A",IF(W162='LISTA OPCIONES'!$M$5,"M",IF(W162='LISTA OPCIONES'!$M$6,"B",IF(W162='LISTA OPCIONES'!$M$7,"A"))))</f>
        <v>A</v>
      </c>
      <c r="Y162" s="69" t="s">
        <v>446</v>
      </c>
      <c r="Z162" s="74" t="str">
        <f>IF(Y162='LISTA OPCIONES'!$N$4,"A",IF(Y162='LISTA OPCIONES'!$N$5,"M",IF(Y162='LISTA OPCIONES'!$N$6,"B",IF(Y162='LISTA OPCIONES'!$N$7,"A"))))</f>
        <v>B</v>
      </c>
      <c r="AA162" s="69" t="s">
        <v>446</v>
      </c>
      <c r="AB162" s="74" t="str">
        <f>IF(AA162='LISTA OPCIONES'!$N$4,"A",IF(AA162='LISTA OPCIONES'!$N$5,"M",IF(AA162='LISTA OPCIONES'!$N$6,"B",IF(AA162='LISTA OPCIONES'!$N$7,"A"))))</f>
        <v>B</v>
      </c>
      <c r="AC162" s="75" t="str">
        <f t="shared" si="3"/>
        <v>MEDIA</v>
      </c>
    </row>
    <row r="163" spans="1:29" ht="15">
      <c r="A163" s="92">
        <f t="shared" si="8"/>
        <v>158</v>
      </c>
      <c r="B163" s="68">
        <v>44074</v>
      </c>
      <c r="C163" s="68" t="s">
        <v>537</v>
      </c>
      <c r="D163" s="69" t="s">
        <v>782</v>
      </c>
      <c r="E163" s="83" t="str">
        <f t="shared" si="7"/>
        <v>AI-GR-Placa-6978</v>
      </c>
      <c r="F163" s="69" t="s">
        <v>1281</v>
      </c>
      <c r="G163" s="69" t="s">
        <v>20</v>
      </c>
      <c r="H163" s="70" t="s">
        <v>483</v>
      </c>
      <c r="I163" s="71" t="s">
        <v>32</v>
      </c>
      <c r="J163" s="70" t="s">
        <v>14</v>
      </c>
      <c r="K163" s="70" t="s">
        <v>508</v>
      </c>
      <c r="L163" s="70" t="s">
        <v>482</v>
      </c>
      <c r="M163" s="71" t="s">
        <v>411</v>
      </c>
      <c r="N163" s="73" t="s">
        <v>411</v>
      </c>
      <c r="O163" s="73" t="s">
        <v>783</v>
      </c>
      <c r="P163" s="71" t="s">
        <v>483</v>
      </c>
      <c r="Q163" s="70" t="s">
        <v>528</v>
      </c>
      <c r="R163" s="70" t="s">
        <v>483</v>
      </c>
      <c r="S163" s="83" t="s">
        <v>1549</v>
      </c>
      <c r="T163" s="83" t="s">
        <v>1556</v>
      </c>
      <c r="U163" s="69" t="s">
        <v>14</v>
      </c>
      <c r="V163" s="70" t="s">
        <v>529</v>
      </c>
      <c r="W163" s="70" t="s">
        <v>445</v>
      </c>
      <c r="X163" s="74" t="str">
        <f>IF(W163='LISTA OPCIONES'!$M$4,"A",IF(W163='LISTA OPCIONES'!$M$5,"M",IF(W163='LISTA OPCIONES'!$M$6,"B",IF(W163='LISTA OPCIONES'!$M$7,"A"))))</f>
        <v>A</v>
      </c>
      <c r="Y163" s="69" t="s">
        <v>446</v>
      </c>
      <c r="Z163" s="74" t="str">
        <f>IF(Y163='LISTA OPCIONES'!$N$4,"A",IF(Y163='LISTA OPCIONES'!$N$5,"M",IF(Y163='LISTA OPCIONES'!$N$6,"B",IF(Y163='LISTA OPCIONES'!$N$7,"A"))))</f>
        <v>B</v>
      </c>
      <c r="AA163" s="69" t="s">
        <v>446</v>
      </c>
      <c r="AB163" s="74" t="str">
        <f>IF(AA163='LISTA OPCIONES'!$N$4,"A",IF(AA163='LISTA OPCIONES'!$N$5,"M",IF(AA163='LISTA OPCIONES'!$N$6,"B",IF(AA163='LISTA OPCIONES'!$N$7,"A"))))</f>
        <v>B</v>
      </c>
      <c r="AC163" s="75" t="str">
        <f t="shared" si="3"/>
        <v>MEDIA</v>
      </c>
    </row>
    <row r="164" spans="1:29" ht="15">
      <c r="A164" s="92">
        <f t="shared" si="8"/>
        <v>159</v>
      </c>
      <c r="B164" s="68">
        <v>44074</v>
      </c>
      <c r="C164" s="68" t="s">
        <v>537</v>
      </c>
      <c r="D164" s="69" t="s">
        <v>784</v>
      </c>
      <c r="E164" s="83" t="str">
        <f t="shared" si="7"/>
        <v>AI-GR-Placa-6979</v>
      </c>
      <c r="F164" s="69" t="s">
        <v>1282</v>
      </c>
      <c r="G164" s="69" t="s">
        <v>20</v>
      </c>
      <c r="H164" s="70" t="s">
        <v>483</v>
      </c>
      <c r="I164" s="71" t="s">
        <v>32</v>
      </c>
      <c r="J164" s="70" t="s">
        <v>14</v>
      </c>
      <c r="K164" s="70" t="s">
        <v>508</v>
      </c>
      <c r="L164" s="70" t="s">
        <v>482</v>
      </c>
      <c r="M164" s="71" t="s">
        <v>411</v>
      </c>
      <c r="N164" s="73" t="s">
        <v>411</v>
      </c>
      <c r="O164" s="73" t="s">
        <v>785</v>
      </c>
      <c r="P164" s="71" t="s">
        <v>483</v>
      </c>
      <c r="Q164" s="70" t="s">
        <v>528</v>
      </c>
      <c r="R164" s="70" t="s">
        <v>483</v>
      </c>
      <c r="S164" s="83" t="s">
        <v>1549</v>
      </c>
      <c r="T164" s="83" t="s">
        <v>1556</v>
      </c>
      <c r="U164" s="69" t="s">
        <v>14</v>
      </c>
      <c r="V164" s="70" t="s">
        <v>529</v>
      </c>
      <c r="W164" s="70" t="s">
        <v>445</v>
      </c>
      <c r="X164" s="74" t="str">
        <f>IF(W164='LISTA OPCIONES'!$M$4,"A",IF(W164='LISTA OPCIONES'!$M$5,"M",IF(W164='LISTA OPCIONES'!$M$6,"B",IF(W164='LISTA OPCIONES'!$M$7,"A"))))</f>
        <v>A</v>
      </c>
      <c r="Y164" s="69" t="s">
        <v>446</v>
      </c>
      <c r="Z164" s="74" t="str">
        <f>IF(Y164='LISTA OPCIONES'!$N$4,"A",IF(Y164='LISTA OPCIONES'!$N$5,"M",IF(Y164='LISTA OPCIONES'!$N$6,"B",IF(Y164='LISTA OPCIONES'!$N$7,"A"))))</f>
        <v>B</v>
      </c>
      <c r="AA164" s="69" t="s">
        <v>446</v>
      </c>
      <c r="AB164" s="74" t="str">
        <f>IF(AA164='LISTA OPCIONES'!$N$4,"A",IF(AA164='LISTA OPCIONES'!$N$5,"M",IF(AA164='LISTA OPCIONES'!$N$6,"B",IF(AA164='LISTA OPCIONES'!$N$7,"A"))))</f>
        <v>B</v>
      </c>
      <c r="AC164" s="75" t="str">
        <f t="shared" si="3"/>
        <v>MEDIA</v>
      </c>
    </row>
    <row r="165" spans="1:29" ht="15">
      <c r="A165" s="92">
        <f t="shared" si="8"/>
        <v>160</v>
      </c>
      <c r="B165" s="68">
        <v>44074</v>
      </c>
      <c r="C165" s="68" t="s">
        <v>537</v>
      </c>
      <c r="D165" s="69" t="s">
        <v>786</v>
      </c>
      <c r="E165" s="83" t="str">
        <f t="shared" si="7"/>
        <v>AI-GR-Placa-6980</v>
      </c>
      <c r="F165" s="69" t="s">
        <v>1283</v>
      </c>
      <c r="G165" s="69" t="s">
        <v>20</v>
      </c>
      <c r="H165" s="70" t="s">
        <v>483</v>
      </c>
      <c r="I165" s="71" t="s">
        <v>32</v>
      </c>
      <c r="J165" s="70" t="s">
        <v>14</v>
      </c>
      <c r="K165" s="70" t="s">
        <v>508</v>
      </c>
      <c r="L165" s="70" t="s">
        <v>482</v>
      </c>
      <c r="M165" s="71" t="s">
        <v>411</v>
      </c>
      <c r="N165" s="73" t="s">
        <v>411</v>
      </c>
      <c r="O165" s="73" t="s">
        <v>787</v>
      </c>
      <c r="P165" s="71" t="s">
        <v>483</v>
      </c>
      <c r="Q165" s="70" t="s">
        <v>528</v>
      </c>
      <c r="R165" s="70" t="s">
        <v>483</v>
      </c>
      <c r="S165" s="83" t="s">
        <v>1549</v>
      </c>
      <c r="T165" s="83" t="s">
        <v>1556</v>
      </c>
      <c r="U165" s="69" t="s">
        <v>14</v>
      </c>
      <c r="V165" s="70" t="s">
        <v>529</v>
      </c>
      <c r="W165" s="70" t="s">
        <v>445</v>
      </c>
      <c r="X165" s="74" t="str">
        <f>IF(W165='LISTA OPCIONES'!$M$4,"A",IF(W165='LISTA OPCIONES'!$M$5,"M",IF(W165='LISTA OPCIONES'!$M$6,"B",IF(W165='LISTA OPCIONES'!$M$7,"A"))))</f>
        <v>A</v>
      </c>
      <c r="Y165" s="69" t="s">
        <v>446</v>
      </c>
      <c r="Z165" s="74" t="str">
        <f>IF(Y165='LISTA OPCIONES'!$N$4,"A",IF(Y165='LISTA OPCIONES'!$N$5,"M",IF(Y165='LISTA OPCIONES'!$N$6,"B",IF(Y165='LISTA OPCIONES'!$N$7,"A"))))</f>
        <v>B</v>
      </c>
      <c r="AA165" s="69" t="s">
        <v>446</v>
      </c>
      <c r="AB165" s="74" t="str">
        <f>IF(AA165='LISTA OPCIONES'!$N$4,"A",IF(AA165='LISTA OPCIONES'!$N$5,"M",IF(AA165='LISTA OPCIONES'!$N$6,"B",IF(AA165='LISTA OPCIONES'!$N$7,"A"))))</f>
        <v>B</v>
      </c>
      <c r="AC165" s="75" t="str">
        <f t="shared" si="3"/>
        <v>MEDIA</v>
      </c>
    </row>
    <row r="166" spans="1:29" ht="15">
      <c r="A166" s="92">
        <f t="shared" si="8"/>
        <v>161</v>
      </c>
      <c r="B166" s="68">
        <v>44074</v>
      </c>
      <c r="C166" s="68" t="s">
        <v>537</v>
      </c>
      <c r="D166" s="69" t="s">
        <v>788</v>
      </c>
      <c r="E166" s="83" t="str">
        <f t="shared" si="7"/>
        <v>AI-GR-Placa-7042</v>
      </c>
      <c r="F166" s="69" t="s">
        <v>1284</v>
      </c>
      <c r="G166" s="69" t="s">
        <v>20</v>
      </c>
      <c r="H166" s="70" t="s">
        <v>483</v>
      </c>
      <c r="I166" s="71" t="s">
        <v>32</v>
      </c>
      <c r="J166" s="70" t="s">
        <v>14</v>
      </c>
      <c r="K166" s="70" t="s">
        <v>488</v>
      </c>
      <c r="L166" s="70" t="s">
        <v>422</v>
      </c>
      <c r="M166" s="71" t="s">
        <v>411</v>
      </c>
      <c r="N166" s="73" t="s">
        <v>411</v>
      </c>
      <c r="O166" s="73" t="s">
        <v>548</v>
      </c>
      <c r="P166" s="71" t="s">
        <v>483</v>
      </c>
      <c r="Q166" s="70" t="s">
        <v>528</v>
      </c>
      <c r="R166" s="70" t="s">
        <v>483</v>
      </c>
      <c r="S166" s="83" t="s">
        <v>1549</v>
      </c>
      <c r="T166" s="83" t="s">
        <v>1556</v>
      </c>
      <c r="U166" s="69" t="s">
        <v>14</v>
      </c>
      <c r="V166" s="70" t="s">
        <v>529</v>
      </c>
      <c r="W166" s="70" t="s">
        <v>445</v>
      </c>
      <c r="X166" s="74" t="str">
        <f>IF(W166='LISTA OPCIONES'!$M$4,"A",IF(W166='LISTA OPCIONES'!$M$5,"M",IF(W166='LISTA OPCIONES'!$M$6,"B",IF(W166='LISTA OPCIONES'!$M$7,"A"))))</f>
        <v>A</v>
      </c>
      <c r="Y166" s="69" t="s">
        <v>446</v>
      </c>
      <c r="Z166" s="74" t="str">
        <f>IF(Y166='LISTA OPCIONES'!$N$4,"A",IF(Y166='LISTA OPCIONES'!$N$5,"M",IF(Y166='LISTA OPCIONES'!$N$6,"B",IF(Y166='LISTA OPCIONES'!$N$7,"A"))))</f>
        <v>B</v>
      </c>
      <c r="AA166" s="69" t="s">
        <v>446</v>
      </c>
      <c r="AB166" s="74" t="str">
        <f>IF(AA166='LISTA OPCIONES'!$N$4,"A",IF(AA166='LISTA OPCIONES'!$N$5,"M",IF(AA166='LISTA OPCIONES'!$N$6,"B",IF(AA166='LISTA OPCIONES'!$N$7,"A"))))</f>
        <v>B</v>
      </c>
      <c r="AC166" s="75" t="str">
        <f t="shared" si="3"/>
        <v>MEDIA</v>
      </c>
    </row>
    <row r="167" spans="1:29" ht="25.5">
      <c r="A167" s="92">
        <f t="shared" si="8"/>
        <v>162</v>
      </c>
      <c r="B167" s="68">
        <v>44074</v>
      </c>
      <c r="C167" s="68" t="s">
        <v>537</v>
      </c>
      <c r="D167" s="69" t="s">
        <v>789</v>
      </c>
      <c r="E167" s="83" t="str">
        <f t="shared" si="7"/>
        <v>AI-GR-Placa-7043</v>
      </c>
      <c r="F167" s="69" t="s">
        <v>1285</v>
      </c>
      <c r="G167" s="69" t="s">
        <v>20</v>
      </c>
      <c r="H167" s="72" t="s">
        <v>483</v>
      </c>
      <c r="I167" s="71" t="s">
        <v>32</v>
      </c>
      <c r="J167" s="70" t="s">
        <v>14</v>
      </c>
      <c r="K167" s="70" t="s">
        <v>488</v>
      </c>
      <c r="L167" s="70" t="s">
        <v>422</v>
      </c>
      <c r="M167" s="71" t="s">
        <v>411</v>
      </c>
      <c r="N167" s="73" t="s">
        <v>411</v>
      </c>
      <c r="O167" s="73" t="s">
        <v>548</v>
      </c>
      <c r="P167" s="71" t="s">
        <v>483</v>
      </c>
      <c r="Q167" s="70" t="s">
        <v>528</v>
      </c>
      <c r="R167" s="77" t="s">
        <v>483</v>
      </c>
      <c r="S167" s="83" t="s">
        <v>1549</v>
      </c>
      <c r="T167" s="83" t="s">
        <v>1556</v>
      </c>
      <c r="U167" s="69" t="s">
        <v>14</v>
      </c>
      <c r="V167" s="70" t="s">
        <v>529</v>
      </c>
      <c r="W167" s="70" t="s">
        <v>445</v>
      </c>
      <c r="X167" s="74" t="str">
        <f>IF(W167='LISTA OPCIONES'!$M$4,"A",IF(W167='LISTA OPCIONES'!$M$5,"M",IF(W167='LISTA OPCIONES'!$M$6,"B",IF(W167='LISTA OPCIONES'!$M$7,"A"))))</f>
        <v>A</v>
      </c>
      <c r="Y167" s="69" t="s">
        <v>446</v>
      </c>
      <c r="Z167" s="74" t="str">
        <f>IF(Y167='LISTA OPCIONES'!$N$4,"A",IF(Y167='LISTA OPCIONES'!$N$5,"M",IF(Y167='LISTA OPCIONES'!$N$6,"B",IF(Y167='LISTA OPCIONES'!$N$7,"A"))))</f>
        <v>B</v>
      </c>
      <c r="AA167" s="69" t="s">
        <v>446</v>
      </c>
      <c r="AB167" s="74" t="str">
        <f>IF(AA167='LISTA OPCIONES'!$N$4,"A",IF(AA167='LISTA OPCIONES'!$N$5,"M",IF(AA167='LISTA OPCIONES'!$N$6,"B",IF(AA167='LISTA OPCIONES'!$N$7,"A"))))</f>
        <v>B</v>
      </c>
      <c r="AC167" s="75" t="str">
        <f t="shared" si="3"/>
        <v>MEDIA</v>
      </c>
    </row>
    <row r="168" spans="1:29" ht="25.5">
      <c r="A168" s="92">
        <f t="shared" si="8"/>
        <v>163</v>
      </c>
      <c r="B168" s="68">
        <v>44074</v>
      </c>
      <c r="C168" s="68" t="s">
        <v>536</v>
      </c>
      <c r="D168" s="69" t="s">
        <v>790</v>
      </c>
      <c r="E168" s="83" t="str">
        <f t="shared" si="7"/>
        <v>AI-RF-Placa-7044</v>
      </c>
      <c r="F168" s="69" t="s">
        <v>1286</v>
      </c>
      <c r="G168" s="69" t="s">
        <v>20</v>
      </c>
      <c r="H168" s="70" t="s">
        <v>487</v>
      </c>
      <c r="I168" s="71" t="s">
        <v>34</v>
      </c>
      <c r="J168" s="70" t="s">
        <v>14</v>
      </c>
      <c r="K168" s="70" t="s">
        <v>488</v>
      </c>
      <c r="L168" s="70" t="s">
        <v>422</v>
      </c>
      <c r="M168" s="71" t="s">
        <v>411</v>
      </c>
      <c r="N168" s="73" t="s">
        <v>411</v>
      </c>
      <c r="O168" s="73" t="s">
        <v>548</v>
      </c>
      <c r="P168" s="71" t="s">
        <v>487</v>
      </c>
      <c r="Q168" s="70" t="s">
        <v>528</v>
      </c>
      <c r="R168" s="77" t="s">
        <v>487</v>
      </c>
      <c r="S168" s="83" t="s">
        <v>1549</v>
      </c>
      <c r="T168" s="83" t="s">
        <v>1556</v>
      </c>
      <c r="U168" s="69" t="s">
        <v>14</v>
      </c>
      <c r="V168" s="70" t="s">
        <v>529</v>
      </c>
      <c r="W168" s="70" t="s">
        <v>445</v>
      </c>
      <c r="X168" s="74" t="str">
        <f>IF(W168='LISTA OPCIONES'!$M$4,"A",IF(W168='LISTA OPCIONES'!$M$5,"M",IF(W168='LISTA OPCIONES'!$M$6,"B",IF(W168='LISTA OPCIONES'!$M$7,"A"))))</f>
        <v>A</v>
      </c>
      <c r="Y168" s="69" t="s">
        <v>446</v>
      </c>
      <c r="Z168" s="74" t="str">
        <f>IF(Y168='LISTA OPCIONES'!$N$4,"A",IF(Y168='LISTA OPCIONES'!$N$5,"M",IF(Y168='LISTA OPCIONES'!$N$6,"B",IF(Y168='LISTA OPCIONES'!$N$7,"A"))))</f>
        <v>B</v>
      </c>
      <c r="AA168" s="69" t="s">
        <v>446</v>
      </c>
      <c r="AB168" s="74" t="str">
        <f>IF(AA168='LISTA OPCIONES'!$N$4,"A",IF(AA168='LISTA OPCIONES'!$N$5,"M",IF(AA168='LISTA OPCIONES'!$N$6,"B",IF(AA168='LISTA OPCIONES'!$N$7,"A"))))</f>
        <v>B</v>
      </c>
      <c r="AC168" s="75" t="str">
        <f t="shared" si="3"/>
        <v>MEDIA</v>
      </c>
    </row>
    <row r="169" spans="1:29" ht="25.5">
      <c r="A169" s="92">
        <f t="shared" si="8"/>
        <v>164</v>
      </c>
      <c r="B169" s="68">
        <v>44074</v>
      </c>
      <c r="C169" s="68" t="s">
        <v>537</v>
      </c>
      <c r="D169" s="69" t="s">
        <v>791</v>
      </c>
      <c r="E169" s="83" t="str">
        <f t="shared" si="7"/>
        <v>AI-GR-Placa-7045</v>
      </c>
      <c r="F169" s="69" t="s">
        <v>1287</v>
      </c>
      <c r="G169" s="69" t="s">
        <v>20</v>
      </c>
      <c r="H169" s="72" t="s">
        <v>483</v>
      </c>
      <c r="I169" s="71" t="s">
        <v>32</v>
      </c>
      <c r="J169" s="70" t="s">
        <v>14</v>
      </c>
      <c r="K169" s="70" t="s">
        <v>488</v>
      </c>
      <c r="L169" s="70" t="s">
        <v>422</v>
      </c>
      <c r="M169" s="71" t="s">
        <v>411</v>
      </c>
      <c r="N169" s="73" t="s">
        <v>411</v>
      </c>
      <c r="O169" s="73" t="s">
        <v>548</v>
      </c>
      <c r="P169" s="71" t="s">
        <v>483</v>
      </c>
      <c r="Q169" s="70" t="s">
        <v>528</v>
      </c>
      <c r="R169" s="77" t="s">
        <v>483</v>
      </c>
      <c r="S169" s="83" t="s">
        <v>1549</v>
      </c>
      <c r="T169" s="83" t="s">
        <v>1556</v>
      </c>
      <c r="U169" s="69" t="s">
        <v>14</v>
      </c>
      <c r="V169" s="70" t="s">
        <v>529</v>
      </c>
      <c r="W169" s="70" t="s">
        <v>445</v>
      </c>
      <c r="X169" s="74" t="str">
        <f>IF(W169='LISTA OPCIONES'!$M$4,"A",IF(W169='LISTA OPCIONES'!$M$5,"M",IF(W169='LISTA OPCIONES'!$M$6,"B",IF(W169='LISTA OPCIONES'!$M$7,"A"))))</f>
        <v>A</v>
      </c>
      <c r="Y169" s="69" t="s">
        <v>446</v>
      </c>
      <c r="Z169" s="74" t="str">
        <f>IF(Y169='LISTA OPCIONES'!$N$4,"A",IF(Y169='LISTA OPCIONES'!$N$5,"M",IF(Y169='LISTA OPCIONES'!$N$6,"B",IF(Y169='LISTA OPCIONES'!$N$7,"A"))))</f>
        <v>B</v>
      </c>
      <c r="AA169" s="69" t="s">
        <v>446</v>
      </c>
      <c r="AB169" s="74" t="str">
        <f>IF(AA169='LISTA OPCIONES'!$N$4,"A",IF(AA169='LISTA OPCIONES'!$N$5,"M",IF(AA169='LISTA OPCIONES'!$N$6,"B",IF(AA169='LISTA OPCIONES'!$N$7,"A"))))</f>
        <v>B</v>
      </c>
      <c r="AC169" s="75" t="str">
        <f t="shared" si="3"/>
        <v>MEDIA</v>
      </c>
    </row>
    <row r="170" spans="1:29" ht="25.5">
      <c r="A170" s="92">
        <f t="shared" si="8"/>
        <v>165</v>
      </c>
      <c r="B170" s="68">
        <v>44074</v>
      </c>
      <c r="C170" s="68" t="s">
        <v>537</v>
      </c>
      <c r="D170" s="69" t="s">
        <v>792</v>
      </c>
      <c r="E170" s="83" t="str">
        <f t="shared" si="7"/>
        <v>AI-GR-Placa-7046</v>
      </c>
      <c r="F170" s="69" t="s">
        <v>1288</v>
      </c>
      <c r="G170" s="69" t="s">
        <v>20</v>
      </c>
      <c r="H170" s="72" t="s">
        <v>483</v>
      </c>
      <c r="I170" s="71" t="s">
        <v>32</v>
      </c>
      <c r="J170" s="70" t="s">
        <v>14</v>
      </c>
      <c r="K170" s="70" t="s">
        <v>488</v>
      </c>
      <c r="L170" s="70" t="s">
        <v>422</v>
      </c>
      <c r="M170" s="71" t="s">
        <v>411</v>
      </c>
      <c r="N170" s="73" t="s">
        <v>411</v>
      </c>
      <c r="O170" s="73" t="s">
        <v>548</v>
      </c>
      <c r="P170" s="71" t="s">
        <v>483</v>
      </c>
      <c r="Q170" s="70" t="s">
        <v>528</v>
      </c>
      <c r="R170" s="77" t="s">
        <v>483</v>
      </c>
      <c r="S170" s="83" t="s">
        <v>1549</v>
      </c>
      <c r="T170" s="83" t="s">
        <v>1556</v>
      </c>
      <c r="U170" s="69" t="s">
        <v>14</v>
      </c>
      <c r="V170" s="70" t="s">
        <v>529</v>
      </c>
      <c r="W170" s="70" t="s">
        <v>445</v>
      </c>
      <c r="X170" s="74" t="str">
        <f>IF(W170='LISTA OPCIONES'!$M$4,"A",IF(W170='LISTA OPCIONES'!$M$5,"M",IF(W170='LISTA OPCIONES'!$M$6,"B",IF(W170='LISTA OPCIONES'!$M$7,"A"))))</f>
        <v>A</v>
      </c>
      <c r="Y170" s="69" t="s">
        <v>446</v>
      </c>
      <c r="Z170" s="74" t="str">
        <f>IF(Y170='LISTA OPCIONES'!$N$4,"A",IF(Y170='LISTA OPCIONES'!$N$5,"M",IF(Y170='LISTA OPCIONES'!$N$6,"B",IF(Y170='LISTA OPCIONES'!$N$7,"A"))))</f>
        <v>B</v>
      </c>
      <c r="AA170" s="69" t="s">
        <v>446</v>
      </c>
      <c r="AB170" s="74" t="str">
        <f>IF(AA170='LISTA OPCIONES'!$N$4,"A",IF(AA170='LISTA OPCIONES'!$N$5,"M",IF(AA170='LISTA OPCIONES'!$N$6,"B",IF(AA170='LISTA OPCIONES'!$N$7,"A"))))</f>
        <v>B</v>
      </c>
      <c r="AC170" s="75" t="str">
        <f t="shared" si="3"/>
        <v>MEDIA</v>
      </c>
    </row>
    <row r="171" spans="1:29" ht="25.5">
      <c r="A171" s="92">
        <f t="shared" si="8"/>
        <v>166</v>
      </c>
      <c r="B171" s="68">
        <v>44074</v>
      </c>
      <c r="C171" s="68" t="s">
        <v>538</v>
      </c>
      <c r="D171" s="69" t="s">
        <v>793</v>
      </c>
      <c r="E171" s="83" t="str">
        <f t="shared" si="7"/>
        <v>AI-PM-Placa-7048</v>
      </c>
      <c r="F171" s="69" t="s">
        <v>1289</v>
      </c>
      <c r="G171" s="69" t="s">
        <v>20</v>
      </c>
      <c r="H171" s="72" t="s">
        <v>490</v>
      </c>
      <c r="I171" s="71" t="s">
        <v>29</v>
      </c>
      <c r="J171" s="70" t="s">
        <v>14</v>
      </c>
      <c r="K171" s="70" t="s">
        <v>488</v>
      </c>
      <c r="L171" s="70" t="s">
        <v>422</v>
      </c>
      <c r="M171" s="71" t="s">
        <v>411</v>
      </c>
      <c r="N171" s="73" t="s">
        <v>411</v>
      </c>
      <c r="O171" s="73" t="s">
        <v>548</v>
      </c>
      <c r="P171" s="71" t="s">
        <v>490</v>
      </c>
      <c r="Q171" s="70" t="s">
        <v>528</v>
      </c>
      <c r="R171" s="77" t="s">
        <v>490</v>
      </c>
      <c r="S171" s="83" t="s">
        <v>1549</v>
      </c>
      <c r="T171" s="83" t="s">
        <v>1556</v>
      </c>
      <c r="U171" s="69" t="s">
        <v>14</v>
      </c>
      <c r="V171" s="70" t="s">
        <v>529</v>
      </c>
      <c r="W171" s="70" t="s">
        <v>445</v>
      </c>
      <c r="X171" s="74" t="str">
        <f>IF(W171='LISTA OPCIONES'!$M$4,"A",IF(W171='LISTA OPCIONES'!$M$5,"M",IF(W171='LISTA OPCIONES'!$M$6,"B",IF(W171='LISTA OPCIONES'!$M$7,"A"))))</f>
        <v>A</v>
      </c>
      <c r="Y171" s="69" t="s">
        <v>446</v>
      </c>
      <c r="Z171" s="74" t="str">
        <f>IF(Y171='LISTA OPCIONES'!$N$4,"A",IF(Y171='LISTA OPCIONES'!$N$5,"M",IF(Y171='LISTA OPCIONES'!$N$6,"B",IF(Y171='LISTA OPCIONES'!$N$7,"A"))))</f>
        <v>B</v>
      </c>
      <c r="AA171" s="69" t="s">
        <v>446</v>
      </c>
      <c r="AB171" s="74" t="str">
        <f>IF(AA171='LISTA OPCIONES'!$N$4,"A",IF(AA171='LISTA OPCIONES'!$N$5,"M",IF(AA171='LISTA OPCIONES'!$N$6,"B",IF(AA171='LISTA OPCIONES'!$N$7,"A"))))</f>
        <v>B</v>
      </c>
      <c r="AC171" s="75" t="str">
        <f t="shared" si="3"/>
        <v>MEDIA</v>
      </c>
    </row>
    <row r="172" spans="1:29" ht="15">
      <c r="A172" s="92">
        <f t="shared" si="8"/>
        <v>167</v>
      </c>
      <c r="B172" s="68">
        <v>44074</v>
      </c>
      <c r="C172" s="68" t="s">
        <v>533</v>
      </c>
      <c r="D172" s="69" t="s">
        <v>794</v>
      </c>
      <c r="E172" s="83" t="str">
        <f t="shared" si="7"/>
        <v>AI-CA-Placa-7049</v>
      </c>
      <c r="F172" s="69" t="s">
        <v>1290</v>
      </c>
      <c r="G172" s="69" t="s">
        <v>20</v>
      </c>
      <c r="H172" s="72" t="s">
        <v>498</v>
      </c>
      <c r="I172" s="73" t="s">
        <v>27</v>
      </c>
      <c r="J172" s="70" t="s">
        <v>14</v>
      </c>
      <c r="K172" s="70" t="s">
        <v>488</v>
      </c>
      <c r="L172" s="70" t="s">
        <v>422</v>
      </c>
      <c r="M172" s="71" t="s">
        <v>411</v>
      </c>
      <c r="N172" s="73" t="s">
        <v>411</v>
      </c>
      <c r="O172" s="73" t="s">
        <v>548</v>
      </c>
      <c r="P172" s="71" t="s">
        <v>498</v>
      </c>
      <c r="Q172" s="70" t="s">
        <v>528</v>
      </c>
      <c r="R172" s="77" t="s">
        <v>498</v>
      </c>
      <c r="S172" s="83" t="s">
        <v>1549</v>
      </c>
      <c r="T172" s="83" t="s">
        <v>1556</v>
      </c>
      <c r="U172" s="69" t="s">
        <v>14</v>
      </c>
      <c r="V172" s="70" t="s">
        <v>529</v>
      </c>
      <c r="W172" s="70" t="s">
        <v>445</v>
      </c>
      <c r="X172" s="74" t="str">
        <f>IF(W172='LISTA OPCIONES'!$M$4,"A",IF(W172='LISTA OPCIONES'!$M$5,"M",IF(W172='LISTA OPCIONES'!$M$6,"B",IF(W172='LISTA OPCIONES'!$M$7,"A"))))</f>
        <v>A</v>
      </c>
      <c r="Y172" s="69" t="s">
        <v>446</v>
      </c>
      <c r="Z172" s="74" t="str">
        <f>IF(Y172='LISTA OPCIONES'!$N$4,"A",IF(Y172='LISTA OPCIONES'!$N$5,"M",IF(Y172='LISTA OPCIONES'!$N$6,"B",IF(Y172='LISTA OPCIONES'!$N$7,"A"))))</f>
        <v>B</v>
      </c>
      <c r="AA172" s="69" t="s">
        <v>446</v>
      </c>
      <c r="AB172" s="74" t="str">
        <f>IF(AA172='LISTA OPCIONES'!$N$4,"A",IF(AA172='LISTA OPCIONES'!$N$5,"M",IF(AA172='LISTA OPCIONES'!$N$6,"B",IF(AA172='LISTA OPCIONES'!$N$7,"A"))))</f>
        <v>B</v>
      </c>
      <c r="AC172" s="75" t="str">
        <f t="shared" si="3"/>
        <v>MEDIA</v>
      </c>
    </row>
    <row r="173" spans="1:29" ht="25.5">
      <c r="A173" s="92">
        <f t="shared" si="8"/>
        <v>168</v>
      </c>
      <c r="B173" s="68">
        <v>44074</v>
      </c>
      <c r="C173" s="68" t="s">
        <v>537</v>
      </c>
      <c r="D173" s="69" t="s">
        <v>795</v>
      </c>
      <c r="E173" s="83" t="str">
        <f t="shared" si="7"/>
        <v>AI-GR-Placa-7050</v>
      </c>
      <c r="F173" s="69" t="s">
        <v>1291</v>
      </c>
      <c r="G173" s="69" t="s">
        <v>20</v>
      </c>
      <c r="H173" s="72" t="s">
        <v>483</v>
      </c>
      <c r="I173" s="71" t="s">
        <v>32</v>
      </c>
      <c r="J173" s="70" t="s">
        <v>14</v>
      </c>
      <c r="K173" s="70" t="s">
        <v>488</v>
      </c>
      <c r="L173" s="70" t="s">
        <v>422</v>
      </c>
      <c r="M173" s="71" t="s">
        <v>411</v>
      </c>
      <c r="N173" s="73" t="s">
        <v>411</v>
      </c>
      <c r="O173" s="73" t="s">
        <v>548</v>
      </c>
      <c r="P173" s="71" t="s">
        <v>483</v>
      </c>
      <c r="Q173" s="70" t="s">
        <v>528</v>
      </c>
      <c r="R173" s="77" t="s">
        <v>483</v>
      </c>
      <c r="S173" s="83" t="s">
        <v>1549</v>
      </c>
      <c r="T173" s="83" t="s">
        <v>1556</v>
      </c>
      <c r="U173" s="69" t="s">
        <v>14</v>
      </c>
      <c r="V173" s="70" t="s">
        <v>529</v>
      </c>
      <c r="W173" s="70" t="s">
        <v>445</v>
      </c>
      <c r="X173" s="74" t="str">
        <f>IF(W173='LISTA OPCIONES'!$M$4,"A",IF(W173='LISTA OPCIONES'!$M$5,"M",IF(W173='LISTA OPCIONES'!$M$6,"B",IF(W173='LISTA OPCIONES'!$M$7,"A"))))</f>
        <v>A</v>
      </c>
      <c r="Y173" s="69" t="s">
        <v>446</v>
      </c>
      <c r="Z173" s="74" t="str">
        <f>IF(Y173='LISTA OPCIONES'!$N$4,"A",IF(Y173='LISTA OPCIONES'!$N$5,"M",IF(Y173='LISTA OPCIONES'!$N$6,"B",IF(Y173='LISTA OPCIONES'!$N$7,"A"))))</f>
        <v>B</v>
      </c>
      <c r="AA173" s="69" t="s">
        <v>446</v>
      </c>
      <c r="AB173" s="74" t="str">
        <f>IF(AA173='LISTA OPCIONES'!$N$4,"A",IF(AA173='LISTA OPCIONES'!$N$5,"M",IF(AA173='LISTA OPCIONES'!$N$6,"B",IF(AA173='LISTA OPCIONES'!$N$7,"A"))))</f>
        <v>B</v>
      </c>
      <c r="AC173" s="75" t="str">
        <f t="shared" si="3"/>
        <v>MEDIA</v>
      </c>
    </row>
    <row r="174" spans="1:29" ht="25.5">
      <c r="A174" s="92">
        <f t="shared" si="8"/>
        <v>169</v>
      </c>
      <c r="B174" s="68">
        <v>44074</v>
      </c>
      <c r="C174" s="68" t="s">
        <v>537</v>
      </c>
      <c r="D174" s="69" t="s">
        <v>796</v>
      </c>
      <c r="E174" s="83" t="str">
        <f t="shared" si="7"/>
        <v>AI-GR-Placa-7052</v>
      </c>
      <c r="F174" s="69" t="s">
        <v>1292</v>
      </c>
      <c r="G174" s="69" t="s">
        <v>20</v>
      </c>
      <c r="H174" s="72" t="s">
        <v>483</v>
      </c>
      <c r="I174" s="71" t="s">
        <v>32</v>
      </c>
      <c r="J174" s="70" t="s">
        <v>14</v>
      </c>
      <c r="K174" s="70" t="s">
        <v>488</v>
      </c>
      <c r="L174" s="70" t="s">
        <v>422</v>
      </c>
      <c r="M174" s="71" t="s">
        <v>411</v>
      </c>
      <c r="N174" s="73" t="s">
        <v>411</v>
      </c>
      <c r="O174" s="73" t="s">
        <v>548</v>
      </c>
      <c r="P174" s="71" t="s">
        <v>483</v>
      </c>
      <c r="Q174" s="70" t="s">
        <v>528</v>
      </c>
      <c r="R174" s="77" t="s">
        <v>483</v>
      </c>
      <c r="S174" s="83" t="s">
        <v>1549</v>
      </c>
      <c r="T174" s="83" t="s">
        <v>1556</v>
      </c>
      <c r="U174" s="69" t="s">
        <v>14</v>
      </c>
      <c r="V174" s="70" t="s">
        <v>529</v>
      </c>
      <c r="W174" s="70" t="s">
        <v>445</v>
      </c>
      <c r="X174" s="74" t="str">
        <f>IF(W174='LISTA OPCIONES'!$M$4,"A",IF(W174='LISTA OPCIONES'!$M$5,"M",IF(W174='LISTA OPCIONES'!$M$6,"B",IF(W174='LISTA OPCIONES'!$M$7,"A"))))</f>
        <v>A</v>
      </c>
      <c r="Y174" s="69" t="s">
        <v>446</v>
      </c>
      <c r="Z174" s="74" t="str">
        <f>IF(Y174='LISTA OPCIONES'!$N$4,"A",IF(Y174='LISTA OPCIONES'!$N$5,"M",IF(Y174='LISTA OPCIONES'!$N$6,"B",IF(Y174='LISTA OPCIONES'!$N$7,"A"))))</f>
        <v>B</v>
      </c>
      <c r="AA174" s="69" t="s">
        <v>446</v>
      </c>
      <c r="AB174" s="74" t="str">
        <f>IF(AA174='LISTA OPCIONES'!$N$4,"A",IF(AA174='LISTA OPCIONES'!$N$5,"M",IF(AA174='LISTA OPCIONES'!$N$6,"B",IF(AA174='LISTA OPCIONES'!$N$7,"A"))))</f>
        <v>B</v>
      </c>
      <c r="AC174" s="75" t="str">
        <f t="shared" si="3"/>
        <v>MEDIA</v>
      </c>
    </row>
    <row r="175" spans="1:29" ht="25.5">
      <c r="A175" s="92">
        <f t="shared" si="8"/>
        <v>170</v>
      </c>
      <c r="B175" s="68">
        <v>44074</v>
      </c>
      <c r="C175" s="68" t="s">
        <v>537</v>
      </c>
      <c r="D175" s="69" t="s">
        <v>797</v>
      </c>
      <c r="E175" s="83" t="str">
        <f t="shared" si="7"/>
        <v>AI-GR-Placa-7053</v>
      </c>
      <c r="F175" s="69" t="s">
        <v>1293</v>
      </c>
      <c r="G175" s="69" t="s">
        <v>20</v>
      </c>
      <c r="H175" s="72" t="s">
        <v>483</v>
      </c>
      <c r="I175" s="71" t="s">
        <v>32</v>
      </c>
      <c r="J175" s="70" t="s">
        <v>14</v>
      </c>
      <c r="K175" s="70" t="s">
        <v>488</v>
      </c>
      <c r="L175" s="70" t="s">
        <v>422</v>
      </c>
      <c r="M175" s="71" t="s">
        <v>411</v>
      </c>
      <c r="N175" s="73" t="s">
        <v>411</v>
      </c>
      <c r="O175" s="73" t="s">
        <v>548</v>
      </c>
      <c r="P175" s="71" t="s">
        <v>483</v>
      </c>
      <c r="Q175" s="70" t="s">
        <v>528</v>
      </c>
      <c r="R175" s="77" t="s">
        <v>483</v>
      </c>
      <c r="S175" s="83" t="s">
        <v>1549</v>
      </c>
      <c r="T175" s="83" t="s">
        <v>1556</v>
      </c>
      <c r="U175" s="69" t="s">
        <v>14</v>
      </c>
      <c r="V175" s="70" t="s">
        <v>529</v>
      </c>
      <c r="W175" s="70" t="s">
        <v>445</v>
      </c>
      <c r="X175" s="74" t="str">
        <f>IF(W175='LISTA OPCIONES'!$M$4,"A",IF(W175='LISTA OPCIONES'!$M$5,"M",IF(W175='LISTA OPCIONES'!$M$6,"B",IF(W175='LISTA OPCIONES'!$M$7,"A"))))</f>
        <v>A</v>
      </c>
      <c r="Y175" s="69" t="s">
        <v>446</v>
      </c>
      <c r="Z175" s="74" t="str">
        <f>IF(Y175='LISTA OPCIONES'!$N$4,"A",IF(Y175='LISTA OPCIONES'!$N$5,"M",IF(Y175='LISTA OPCIONES'!$N$6,"B",IF(Y175='LISTA OPCIONES'!$N$7,"A"))))</f>
        <v>B</v>
      </c>
      <c r="AA175" s="69" t="s">
        <v>446</v>
      </c>
      <c r="AB175" s="74" t="str">
        <f>IF(AA175='LISTA OPCIONES'!$N$4,"A",IF(AA175='LISTA OPCIONES'!$N$5,"M",IF(AA175='LISTA OPCIONES'!$N$6,"B",IF(AA175='LISTA OPCIONES'!$N$7,"A"))))</f>
        <v>B</v>
      </c>
      <c r="AC175" s="75" t="str">
        <f t="shared" si="3"/>
        <v>MEDIA</v>
      </c>
    </row>
    <row r="176" spans="1:29" ht="25.5">
      <c r="A176" s="92">
        <f t="shared" si="8"/>
        <v>171</v>
      </c>
      <c r="B176" s="68">
        <v>44074</v>
      </c>
      <c r="C176" s="68" t="s">
        <v>537</v>
      </c>
      <c r="D176" s="69" t="s">
        <v>798</v>
      </c>
      <c r="E176" s="83" t="str">
        <f t="shared" si="7"/>
        <v>AI-GR-Placa-7054</v>
      </c>
      <c r="F176" s="69" t="s">
        <v>1294</v>
      </c>
      <c r="G176" s="69" t="s">
        <v>20</v>
      </c>
      <c r="H176" s="72" t="s">
        <v>483</v>
      </c>
      <c r="I176" s="71" t="s">
        <v>32</v>
      </c>
      <c r="J176" s="70" t="s">
        <v>14</v>
      </c>
      <c r="K176" s="70" t="s">
        <v>488</v>
      </c>
      <c r="L176" s="70" t="s">
        <v>422</v>
      </c>
      <c r="M176" s="71" t="s">
        <v>411</v>
      </c>
      <c r="N176" s="73" t="s">
        <v>411</v>
      </c>
      <c r="O176" s="73" t="s">
        <v>548</v>
      </c>
      <c r="P176" s="71" t="s">
        <v>483</v>
      </c>
      <c r="Q176" s="70" t="s">
        <v>528</v>
      </c>
      <c r="R176" s="77" t="s">
        <v>483</v>
      </c>
      <c r="S176" s="83" t="s">
        <v>1549</v>
      </c>
      <c r="T176" s="83" t="s">
        <v>1556</v>
      </c>
      <c r="U176" s="69" t="s">
        <v>14</v>
      </c>
      <c r="V176" s="70" t="s">
        <v>529</v>
      </c>
      <c r="W176" s="70" t="s">
        <v>445</v>
      </c>
      <c r="X176" s="74" t="str">
        <f>IF(W176='LISTA OPCIONES'!$M$4,"A",IF(W176='LISTA OPCIONES'!$M$5,"M",IF(W176='LISTA OPCIONES'!$M$6,"B",IF(W176='LISTA OPCIONES'!$M$7,"A"))))</f>
        <v>A</v>
      </c>
      <c r="Y176" s="69" t="s">
        <v>446</v>
      </c>
      <c r="Z176" s="74" t="str">
        <f>IF(Y176='LISTA OPCIONES'!$N$4,"A",IF(Y176='LISTA OPCIONES'!$N$5,"M",IF(Y176='LISTA OPCIONES'!$N$6,"B",IF(Y176='LISTA OPCIONES'!$N$7,"A"))))</f>
        <v>B</v>
      </c>
      <c r="AA176" s="69" t="s">
        <v>446</v>
      </c>
      <c r="AB176" s="74" t="str">
        <f>IF(AA176='LISTA OPCIONES'!$N$4,"A",IF(AA176='LISTA OPCIONES'!$N$5,"M",IF(AA176='LISTA OPCIONES'!$N$6,"B",IF(AA176='LISTA OPCIONES'!$N$7,"A"))))</f>
        <v>B</v>
      </c>
      <c r="AC176" s="75" t="str">
        <f t="shared" si="3"/>
        <v>MEDIA</v>
      </c>
    </row>
    <row r="177" spans="1:29" ht="15">
      <c r="A177" s="92">
        <f t="shared" si="8"/>
        <v>172</v>
      </c>
      <c r="B177" s="68">
        <v>44074</v>
      </c>
      <c r="C177" s="68" t="s">
        <v>533</v>
      </c>
      <c r="D177" s="69" t="s">
        <v>799</v>
      </c>
      <c r="E177" s="83" t="str">
        <f t="shared" si="7"/>
        <v>AI-CA-Placa-7055</v>
      </c>
      <c r="F177" s="69" t="s">
        <v>1295</v>
      </c>
      <c r="G177" s="69" t="s">
        <v>20</v>
      </c>
      <c r="H177" s="72" t="s">
        <v>498</v>
      </c>
      <c r="I177" s="73" t="s">
        <v>27</v>
      </c>
      <c r="J177" s="70" t="s">
        <v>14</v>
      </c>
      <c r="K177" s="70" t="s">
        <v>488</v>
      </c>
      <c r="L177" s="70" t="s">
        <v>422</v>
      </c>
      <c r="M177" s="71" t="s">
        <v>411</v>
      </c>
      <c r="N177" s="73" t="s">
        <v>411</v>
      </c>
      <c r="O177" s="73" t="s">
        <v>548</v>
      </c>
      <c r="P177" s="71" t="s">
        <v>498</v>
      </c>
      <c r="Q177" s="70" t="s">
        <v>528</v>
      </c>
      <c r="R177" s="77" t="s">
        <v>498</v>
      </c>
      <c r="S177" s="83" t="s">
        <v>1549</v>
      </c>
      <c r="T177" s="83" t="s">
        <v>1556</v>
      </c>
      <c r="U177" s="69" t="s">
        <v>14</v>
      </c>
      <c r="V177" s="70" t="s">
        <v>529</v>
      </c>
      <c r="W177" s="70" t="s">
        <v>445</v>
      </c>
      <c r="X177" s="74" t="str">
        <f>IF(W177='LISTA OPCIONES'!$M$4,"A",IF(W177='LISTA OPCIONES'!$M$5,"M",IF(W177='LISTA OPCIONES'!$M$6,"B",IF(W177='LISTA OPCIONES'!$M$7,"A"))))</f>
        <v>A</v>
      </c>
      <c r="Y177" s="69" t="s">
        <v>446</v>
      </c>
      <c r="Z177" s="74" t="str">
        <f>IF(Y177='LISTA OPCIONES'!$N$4,"A",IF(Y177='LISTA OPCIONES'!$N$5,"M",IF(Y177='LISTA OPCIONES'!$N$6,"B",IF(Y177='LISTA OPCIONES'!$N$7,"A"))))</f>
        <v>B</v>
      </c>
      <c r="AA177" s="69" t="s">
        <v>446</v>
      </c>
      <c r="AB177" s="74" t="str">
        <f>IF(AA177='LISTA OPCIONES'!$N$4,"A",IF(AA177='LISTA OPCIONES'!$N$5,"M",IF(AA177='LISTA OPCIONES'!$N$6,"B",IF(AA177='LISTA OPCIONES'!$N$7,"A"))))</f>
        <v>B</v>
      </c>
      <c r="AC177" s="75" t="str">
        <f t="shared" si="3"/>
        <v>MEDIA</v>
      </c>
    </row>
    <row r="178" spans="1:29" ht="25.5">
      <c r="A178" s="92">
        <f t="shared" si="8"/>
        <v>173</v>
      </c>
      <c r="B178" s="68">
        <v>44074</v>
      </c>
      <c r="C178" s="68" t="s">
        <v>537</v>
      </c>
      <c r="D178" s="69" t="s">
        <v>800</v>
      </c>
      <c r="E178" s="83" t="str">
        <f t="shared" si="7"/>
        <v>AI-GR-Placa-7056</v>
      </c>
      <c r="F178" s="69" t="s">
        <v>1296</v>
      </c>
      <c r="G178" s="69" t="s">
        <v>20</v>
      </c>
      <c r="H178" s="72" t="s">
        <v>483</v>
      </c>
      <c r="I178" s="71" t="s">
        <v>32</v>
      </c>
      <c r="J178" s="70" t="s">
        <v>14</v>
      </c>
      <c r="K178" s="70" t="s">
        <v>488</v>
      </c>
      <c r="L178" s="70" t="s">
        <v>422</v>
      </c>
      <c r="M178" s="71" t="s">
        <v>411</v>
      </c>
      <c r="N178" s="73" t="s">
        <v>411</v>
      </c>
      <c r="O178" s="73" t="s">
        <v>548</v>
      </c>
      <c r="P178" s="71" t="s">
        <v>483</v>
      </c>
      <c r="Q178" s="70" t="s">
        <v>528</v>
      </c>
      <c r="R178" s="77" t="s">
        <v>483</v>
      </c>
      <c r="S178" s="83" t="s">
        <v>1549</v>
      </c>
      <c r="T178" s="83" t="s">
        <v>1556</v>
      </c>
      <c r="U178" s="69" t="s">
        <v>14</v>
      </c>
      <c r="V178" s="70" t="s">
        <v>529</v>
      </c>
      <c r="W178" s="70" t="s">
        <v>445</v>
      </c>
      <c r="X178" s="74" t="str">
        <f>IF(W178='LISTA OPCIONES'!$M$4,"A",IF(W178='LISTA OPCIONES'!$M$5,"M",IF(W178='LISTA OPCIONES'!$M$6,"B",IF(W178='LISTA OPCIONES'!$M$7,"A"))))</f>
        <v>A</v>
      </c>
      <c r="Y178" s="69" t="s">
        <v>446</v>
      </c>
      <c r="Z178" s="74" t="str">
        <f>IF(Y178='LISTA OPCIONES'!$N$4,"A",IF(Y178='LISTA OPCIONES'!$N$5,"M",IF(Y178='LISTA OPCIONES'!$N$6,"B",IF(Y178='LISTA OPCIONES'!$N$7,"A"))))</f>
        <v>B</v>
      </c>
      <c r="AA178" s="69" t="s">
        <v>446</v>
      </c>
      <c r="AB178" s="74" t="str">
        <f>IF(AA178='LISTA OPCIONES'!$N$4,"A",IF(AA178='LISTA OPCIONES'!$N$5,"M",IF(AA178='LISTA OPCIONES'!$N$6,"B",IF(AA178='LISTA OPCIONES'!$N$7,"A"))))</f>
        <v>B</v>
      </c>
      <c r="AC178" s="75" t="str">
        <f t="shared" si="3"/>
        <v>MEDIA</v>
      </c>
    </row>
    <row r="179" spans="1:29" ht="15">
      <c r="A179" s="92">
        <f t="shared" si="8"/>
        <v>174</v>
      </c>
      <c r="B179" s="68">
        <v>44074</v>
      </c>
      <c r="C179" s="68" t="s">
        <v>537</v>
      </c>
      <c r="D179" s="69" t="s">
        <v>801</v>
      </c>
      <c r="E179" s="83" t="str">
        <f t="shared" si="7"/>
        <v>AI-GR-Placa-7057</v>
      </c>
      <c r="F179" s="69" t="s">
        <v>1297</v>
      </c>
      <c r="G179" s="69" t="s">
        <v>20</v>
      </c>
      <c r="H179" s="70" t="s">
        <v>483</v>
      </c>
      <c r="I179" s="71" t="s">
        <v>32</v>
      </c>
      <c r="J179" s="70" t="s">
        <v>14</v>
      </c>
      <c r="K179" s="70" t="s">
        <v>488</v>
      </c>
      <c r="L179" s="70" t="s">
        <v>422</v>
      </c>
      <c r="M179" s="71" t="s">
        <v>411</v>
      </c>
      <c r="N179" s="73" t="s">
        <v>411</v>
      </c>
      <c r="O179" s="73" t="s">
        <v>548</v>
      </c>
      <c r="P179" s="71" t="s">
        <v>483</v>
      </c>
      <c r="Q179" s="70" t="s">
        <v>528</v>
      </c>
      <c r="R179" s="70" t="s">
        <v>483</v>
      </c>
      <c r="S179" s="83" t="s">
        <v>1549</v>
      </c>
      <c r="T179" s="83" t="s">
        <v>1556</v>
      </c>
      <c r="U179" s="69" t="s">
        <v>14</v>
      </c>
      <c r="V179" s="70" t="s">
        <v>529</v>
      </c>
      <c r="W179" s="70" t="s">
        <v>445</v>
      </c>
      <c r="X179" s="74" t="str">
        <f>IF(W179='LISTA OPCIONES'!$M$4,"A",IF(W179='LISTA OPCIONES'!$M$5,"M",IF(W179='LISTA OPCIONES'!$M$6,"B",IF(W179='LISTA OPCIONES'!$M$7,"A"))))</f>
        <v>A</v>
      </c>
      <c r="Y179" s="69" t="s">
        <v>446</v>
      </c>
      <c r="Z179" s="74" t="str">
        <f>IF(Y179='LISTA OPCIONES'!$N$4,"A",IF(Y179='LISTA OPCIONES'!$N$5,"M",IF(Y179='LISTA OPCIONES'!$N$6,"B",IF(Y179='LISTA OPCIONES'!$N$7,"A"))))</f>
        <v>B</v>
      </c>
      <c r="AA179" s="69" t="s">
        <v>446</v>
      </c>
      <c r="AB179" s="74" t="str">
        <f>IF(AA179='LISTA OPCIONES'!$N$4,"A",IF(AA179='LISTA OPCIONES'!$N$5,"M",IF(AA179='LISTA OPCIONES'!$N$6,"B",IF(AA179='LISTA OPCIONES'!$N$7,"A"))))</f>
        <v>B</v>
      </c>
      <c r="AC179" s="75" t="str">
        <f t="shared" si="3"/>
        <v>MEDIA</v>
      </c>
    </row>
    <row r="180" spans="1:29" ht="15">
      <c r="A180" s="92">
        <f t="shared" si="8"/>
        <v>175</v>
      </c>
      <c r="B180" s="68">
        <v>44074</v>
      </c>
      <c r="C180" s="68" t="s">
        <v>537</v>
      </c>
      <c r="D180" s="69" t="s">
        <v>802</v>
      </c>
      <c r="E180" s="83" t="str">
        <f t="shared" si="7"/>
        <v>AI-GR-Placa-7058</v>
      </c>
      <c r="F180" s="69" t="s">
        <v>1298</v>
      </c>
      <c r="G180" s="69" t="s">
        <v>20</v>
      </c>
      <c r="H180" s="70" t="s">
        <v>483</v>
      </c>
      <c r="I180" s="71" t="s">
        <v>32</v>
      </c>
      <c r="J180" s="70" t="s">
        <v>14</v>
      </c>
      <c r="K180" s="70" t="s">
        <v>488</v>
      </c>
      <c r="L180" s="70" t="s">
        <v>422</v>
      </c>
      <c r="M180" s="71" t="s">
        <v>411</v>
      </c>
      <c r="N180" s="73" t="s">
        <v>411</v>
      </c>
      <c r="O180" s="73" t="s">
        <v>548</v>
      </c>
      <c r="P180" s="71" t="s">
        <v>483</v>
      </c>
      <c r="Q180" s="70" t="s">
        <v>528</v>
      </c>
      <c r="R180" s="70" t="s">
        <v>483</v>
      </c>
      <c r="S180" s="83" t="s">
        <v>1549</v>
      </c>
      <c r="T180" s="83" t="s">
        <v>1556</v>
      </c>
      <c r="U180" s="69" t="s">
        <v>14</v>
      </c>
      <c r="V180" s="70" t="s">
        <v>529</v>
      </c>
      <c r="W180" s="70" t="s">
        <v>445</v>
      </c>
      <c r="X180" s="74" t="str">
        <f>IF(W180='LISTA OPCIONES'!$M$4,"A",IF(W180='LISTA OPCIONES'!$M$5,"M",IF(W180='LISTA OPCIONES'!$M$6,"B",IF(W180='LISTA OPCIONES'!$M$7,"A"))))</f>
        <v>A</v>
      </c>
      <c r="Y180" s="69" t="s">
        <v>446</v>
      </c>
      <c r="Z180" s="74" t="str">
        <f>IF(Y180='LISTA OPCIONES'!$N$4,"A",IF(Y180='LISTA OPCIONES'!$N$5,"M",IF(Y180='LISTA OPCIONES'!$N$6,"B",IF(Y180='LISTA OPCIONES'!$N$7,"A"))))</f>
        <v>B</v>
      </c>
      <c r="AA180" s="69" t="s">
        <v>446</v>
      </c>
      <c r="AB180" s="74" t="str">
        <f>IF(AA180='LISTA OPCIONES'!$N$4,"A",IF(AA180='LISTA OPCIONES'!$N$5,"M",IF(AA180='LISTA OPCIONES'!$N$6,"B",IF(AA180='LISTA OPCIONES'!$N$7,"A"))))</f>
        <v>B</v>
      </c>
      <c r="AC180" s="75" t="str">
        <f t="shared" si="3"/>
        <v>MEDIA</v>
      </c>
    </row>
    <row r="181" spans="1:29" ht="15">
      <c r="A181" s="92">
        <f t="shared" si="8"/>
        <v>176</v>
      </c>
      <c r="B181" s="68">
        <v>44074</v>
      </c>
      <c r="C181" s="68" t="s">
        <v>537</v>
      </c>
      <c r="D181" s="69" t="s">
        <v>803</v>
      </c>
      <c r="E181" s="83" t="str">
        <f t="shared" si="7"/>
        <v>AI-GR-Placa-7059</v>
      </c>
      <c r="F181" s="69" t="s">
        <v>1299</v>
      </c>
      <c r="G181" s="69" t="s">
        <v>20</v>
      </c>
      <c r="H181" s="70" t="s">
        <v>483</v>
      </c>
      <c r="I181" s="71" t="s">
        <v>32</v>
      </c>
      <c r="J181" s="70" t="s">
        <v>14</v>
      </c>
      <c r="K181" s="70" t="s">
        <v>488</v>
      </c>
      <c r="L181" s="70" t="s">
        <v>422</v>
      </c>
      <c r="M181" s="71" t="s">
        <v>411</v>
      </c>
      <c r="N181" s="73" t="s">
        <v>411</v>
      </c>
      <c r="O181" s="73" t="s">
        <v>548</v>
      </c>
      <c r="P181" s="71" t="s">
        <v>483</v>
      </c>
      <c r="Q181" s="70" t="s">
        <v>528</v>
      </c>
      <c r="R181" s="70" t="s">
        <v>483</v>
      </c>
      <c r="S181" s="83" t="s">
        <v>1549</v>
      </c>
      <c r="T181" s="83" t="s">
        <v>1556</v>
      </c>
      <c r="U181" s="69" t="s">
        <v>14</v>
      </c>
      <c r="V181" s="70" t="s">
        <v>529</v>
      </c>
      <c r="W181" s="70" t="s">
        <v>445</v>
      </c>
      <c r="X181" s="74" t="str">
        <f>IF(W181='LISTA OPCIONES'!$M$4,"A",IF(W181='LISTA OPCIONES'!$M$5,"M",IF(W181='LISTA OPCIONES'!$M$6,"B",IF(W181='LISTA OPCIONES'!$M$7,"A"))))</f>
        <v>A</v>
      </c>
      <c r="Y181" s="69" t="s">
        <v>446</v>
      </c>
      <c r="Z181" s="74" t="str">
        <f>IF(Y181='LISTA OPCIONES'!$N$4,"A",IF(Y181='LISTA OPCIONES'!$N$5,"M",IF(Y181='LISTA OPCIONES'!$N$6,"B",IF(Y181='LISTA OPCIONES'!$N$7,"A"))))</f>
        <v>B</v>
      </c>
      <c r="AA181" s="69" t="s">
        <v>446</v>
      </c>
      <c r="AB181" s="74" t="str">
        <f>IF(AA181='LISTA OPCIONES'!$N$4,"A",IF(AA181='LISTA OPCIONES'!$N$5,"M",IF(AA181='LISTA OPCIONES'!$N$6,"B",IF(AA181='LISTA OPCIONES'!$N$7,"A"))))</f>
        <v>B</v>
      </c>
      <c r="AC181" s="75" t="str">
        <f t="shared" si="3"/>
        <v>MEDIA</v>
      </c>
    </row>
    <row r="182" spans="1:29" ht="15">
      <c r="A182" s="92">
        <f t="shared" si="8"/>
        <v>177</v>
      </c>
      <c r="B182" s="68">
        <v>44074</v>
      </c>
      <c r="C182" s="68" t="s">
        <v>533</v>
      </c>
      <c r="D182" s="69" t="s">
        <v>804</v>
      </c>
      <c r="E182" s="83" t="str">
        <f t="shared" si="7"/>
        <v>AI-CA-Placa-7060</v>
      </c>
      <c r="F182" s="69" t="s">
        <v>1300</v>
      </c>
      <c r="G182" s="69" t="s">
        <v>20</v>
      </c>
      <c r="H182" s="70" t="s">
        <v>498</v>
      </c>
      <c r="I182" s="73" t="s">
        <v>27</v>
      </c>
      <c r="J182" s="70" t="s">
        <v>14</v>
      </c>
      <c r="K182" s="70" t="s">
        <v>488</v>
      </c>
      <c r="L182" s="70" t="s">
        <v>422</v>
      </c>
      <c r="M182" s="71" t="s">
        <v>411</v>
      </c>
      <c r="N182" s="73" t="s">
        <v>411</v>
      </c>
      <c r="O182" s="73" t="s">
        <v>548</v>
      </c>
      <c r="P182" s="71" t="s">
        <v>498</v>
      </c>
      <c r="Q182" s="70" t="s">
        <v>528</v>
      </c>
      <c r="R182" s="70" t="s">
        <v>498</v>
      </c>
      <c r="S182" s="83" t="s">
        <v>1549</v>
      </c>
      <c r="T182" s="83" t="s">
        <v>1556</v>
      </c>
      <c r="U182" s="69" t="s">
        <v>14</v>
      </c>
      <c r="V182" s="70" t="s">
        <v>529</v>
      </c>
      <c r="W182" s="70" t="s">
        <v>445</v>
      </c>
      <c r="X182" s="74" t="str">
        <f>IF(W182='LISTA OPCIONES'!$M$4,"A",IF(W182='LISTA OPCIONES'!$M$5,"M",IF(W182='LISTA OPCIONES'!$M$6,"B",IF(W182='LISTA OPCIONES'!$M$7,"A"))))</f>
        <v>A</v>
      </c>
      <c r="Y182" s="69" t="s">
        <v>446</v>
      </c>
      <c r="Z182" s="74" t="str">
        <f>IF(Y182='LISTA OPCIONES'!$N$4,"A",IF(Y182='LISTA OPCIONES'!$N$5,"M",IF(Y182='LISTA OPCIONES'!$N$6,"B",IF(Y182='LISTA OPCIONES'!$N$7,"A"))))</f>
        <v>B</v>
      </c>
      <c r="AA182" s="69" t="s">
        <v>446</v>
      </c>
      <c r="AB182" s="74" t="str">
        <f>IF(AA182='LISTA OPCIONES'!$N$4,"A",IF(AA182='LISTA OPCIONES'!$N$5,"M",IF(AA182='LISTA OPCIONES'!$N$6,"B",IF(AA182='LISTA OPCIONES'!$N$7,"A"))))</f>
        <v>B</v>
      </c>
      <c r="AC182" s="75" t="str">
        <f t="shared" si="3"/>
        <v>MEDIA</v>
      </c>
    </row>
    <row r="183" spans="1:29" ht="15">
      <c r="A183" s="92">
        <f t="shared" si="8"/>
        <v>178</v>
      </c>
      <c r="B183" s="68">
        <v>44074</v>
      </c>
      <c r="C183" s="68" t="s">
        <v>537</v>
      </c>
      <c r="D183" s="69" t="s">
        <v>805</v>
      </c>
      <c r="E183" s="83" t="str">
        <f t="shared" si="7"/>
        <v>AI-GR-Placa-7064</v>
      </c>
      <c r="F183" s="69" t="s">
        <v>1301</v>
      </c>
      <c r="G183" s="69" t="s">
        <v>20</v>
      </c>
      <c r="H183" s="70" t="s">
        <v>483</v>
      </c>
      <c r="I183" s="71" t="s">
        <v>32</v>
      </c>
      <c r="J183" s="70" t="s">
        <v>14</v>
      </c>
      <c r="K183" s="70" t="s">
        <v>488</v>
      </c>
      <c r="L183" s="70" t="s">
        <v>422</v>
      </c>
      <c r="M183" s="71" t="s">
        <v>411</v>
      </c>
      <c r="N183" s="73" t="s">
        <v>411</v>
      </c>
      <c r="O183" s="73" t="s">
        <v>548</v>
      </c>
      <c r="P183" s="71" t="s">
        <v>483</v>
      </c>
      <c r="Q183" s="70" t="s">
        <v>528</v>
      </c>
      <c r="R183" s="70" t="s">
        <v>483</v>
      </c>
      <c r="S183" s="83" t="s">
        <v>1549</v>
      </c>
      <c r="T183" s="83" t="s">
        <v>1556</v>
      </c>
      <c r="U183" s="69" t="s">
        <v>14</v>
      </c>
      <c r="V183" s="70" t="s">
        <v>529</v>
      </c>
      <c r="W183" s="70" t="s">
        <v>445</v>
      </c>
      <c r="X183" s="74" t="str">
        <f>IF(W183='LISTA OPCIONES'!$M$4,"A",IF(W183='LISTA OPCIONES'!$M$5,"M",IF(W183='LISTA OPCIONES'!$M$6,"B",IF(W183='LISTA OPCIONES'!$M$7,"A"))))</f>
        <v>A</v>
      </c>
      <c r="Y183" s="69" t="s">
        <v>446</v>
      </c>
      <c r="Z183" s="74" t="str">
        <f>IF(Y183='LISTA OPCIONES'!$N$4,"A",IF(Y183='LISTA OPCIONES'!$N$5,"M",IF(Y183='LISTA OPCIONES'!$N$6,"B",IF(Y183='LISTA OPCIONES'!$N$7,"A"))))</f>
        <v>B</v>
      </c>
      <c r="AA183" s="69" t="s">
        <v>446</v>
      </c>
      <c r="AB183" s="74" t="str">
        <f>IF(AA183='LISTA OPCIONES'!$N$4,"A",IF(AA183='LISTA OPCIONES'!$N$5,"M",IF(AA183='LISTA OPCIONES'!$N$6,"B",IF(AA183='LISTA OPCIONES'!$N$7,"A"))))</f>
        <v>B</v>
      </c>
      <c r="AC183" s="75" t="str">
        <f t="shared" si="3"/>
        <v>MEDIA</v>
      </c>
    </row>
    <row r="184" spans="1:29" ht="15">
      <c r="A184" s="92">
        <f t="shared" si="8"/>
        <v>179</v>
      </c>
      <c r="B184" s="68">
        <v>44074</v>
      </c>
      <c r="C184" s="68" t="s">
        <v>538</v>
      </c>
      <c r="D184" s="69" t="s">
        <v>806</v>
      </c>
      <c r="E184" s="83" t="str">
        <f t="shared" si="7"/>
        <v>AI-PM-Placa-7065</v>
      </c>
      <c r="F184" s="69" t="s">
        <v>1302</v>
      </c>
      <c r="G184" s="69" t="s">
        <v>20</v>
      </c>
      <c r="H184" s="70" t="s">
        <v>490</v>
      </c>
      <c r="I184" s="71" t="s">
        <v>29</v>
      </c>
      <c r="J184" s="70" t="s">
        <v>14</v>
      </c>
      <c r="K184" s="70" t="s">
        <v>488</v>
      </c>
      <c r="L184" s="70" t="s">
        <v>422</v>
      </c>
      <c r="M184" s="71" t="s">
        <v>411</v>
      </c>
      <c r="N184" s="73" t="s">
        <v>411</v>
      </c>
      <c r="O184" s="73" t="s">
        <v>548</v>
      </c>
      <c r="P184" s="71" t="s">
        <v>490</v>
      </c>
      <c r="Q184" s="70" t="s">
        <v>528</v>
      </c>
      <c r="R184" s="70" t="s">
        <v>490</v>
      </c>
      <c r="S184" s="83" t="s">
        <v>1549</v>
      </c>
      <c r="T184" s="83" t="s">
        <v>1556</v>
      </c>
      <c r="U184" s="69" t="s">
        <v>14</v>
      </c>
      <c r="V184" s="70" t="s">
        <v>529</v>
      </c>
      <c r="W184" s="70" t="s">
        <v>445</v>
      </c>
      <c r="X184" s="74" t="str">
        <f>IF(W184='LISTA OPCIONES'!$M$4,"A",IF(W184='LISTA OPCIONES'!$M$5,"M",IF(W184='LISTA OPCIONES'!$M$6,"B",IF(W184='LISTA OPCIONES'!$M$7,"A"))))</f>
        <v>A</v>
      </c>
      <c r="Y184" s="69" t="s">
        <v>446</v>
      </c>
      <c r="Z184" s="74" t="str">
        <f>IF(Y184='LISTA OPCIONES'!$N$4,"A",IF(Y184='LISTA OPCIONES'!$N$5,"M",IF(Y184='LISTA OPCIONES'!$N$6,"B",IF(Y184='LISTA OPCIONES'!$N$7,"A"))))</f>
        <v>B</v>
      </c>
      <c r="AA184" s="69" t="s">
        <v>446</v>
      </c>
      <c r="AB184" s="74" t="str">
        <f>IF(AA184='LISTA OPCIONES'!$N$4,"A",IF(AA184='LISTA OPCIONES'!$N$5,"M",IF(AA184='LISTA OPCIONES'!$N$6,"B",IF(AA184='LISTA OPCIONES'!$N$7,"A"))))</f>
        <v>B</v>
      </c>
      <c r="AC184" s="75" t="str">
        <f t="shared" si="3"/>
        <v>MEDIA</v>
      </c>
    </row>
    <row r="185" spans="1:29" ht="15">
      <c r="A185" s="92">
        <f t="shared" si="8"/>
        <v>180</v>
      </c>
      <c r="B185" s="68">
        <v>44074</v>
      </c>
      <c r="C185" s="68" t="s">
        <v>535</v>
      </c>
      <c r="D185" s="76" t="s">
        <v>807</v>
      </c>
      <c r="E185" s="83" t="str">
        <f t="shared" si="7"/>
        <v>AI-GJ-Placa-7066</v>
      </c>
      <c r="F185" s="76" t="s">
        <v>1303</v>
      </c>
      <c r="G185" s="76" t="s">
        <v>20</v>
      </c>
      <c r="H185" s="72" t="s">
        <v>489</v>
      </c>
      <c r="I185" s="71" t="s">
        <v>36</v>
      </c>
      <c r="J185" s="72" t="s">
        <v>14</v>
      </c>
      <c r="K185" s="72" t="s">
        <v>488</v>
      </c>
      <c r="L185" s="72" t="s">
        <v>422</v>
      </c>
      <c r="M185" s="73" t="s">
        <v>411</v>
      </c>
      <c r="N185" s="73" t="s">
        <v>411</v>
      </c>
      <c r="O185" s="73" t="s">
        <v>548</v>
      </c>
      <c r="P185" s="73" t="s">
        <v>489</v>
      </c>
      <c r="Q185" s="70" t="s">
        <v>528</v>
      </c>
      <c r="R185" s="72" t="s">
        <v>489</v>
      </c>
      <c r="S185" s="83" t="s">
        <v>1549</v>
      </c>
      <c r="T185" s="83" t="s">
        <v>1556</v>
      </c>
      <c r="U185" s="76" t="s">
        <v>14</v>
      </c>
      <c r="V185" s="70" t="s">
        <v>529</v>
      </c>
      <c r="W185" s="70" t="s">
        <v>445</v>
      </c>
      <c r="X185" s="74" t="str">
        <f>IF(W185='LISTA OPCIONES'!$M$4,"A",IF(W185='LISTA OPCIONES'!$M$5,"M",IF(W185='LISTA OPCIONES'!$M$6,"B",IF(W185='LISTA OPCIONES'!$M$7,"A"))))</f>
        <v>A</v>
      </c>
      <c r="Y185" s="69" t="s">
        <v>446</v>
      </c>
      <c r="Z185" s="74" t="str">
        <f>IF(Y185='LISTA OPCIONES'!$N$4,"A",IF(Y185='LISTA OPCIONES'!$N$5,"M",IF(Y185='LISTA OPCIONES'!$N$6,"B",IF(Y185='LISTA OPCIONES'!$N$7,"A"))))</f>
        <v>B</v>
      </c>
      <c r="AA185" s="69" t="s">
        <v>446</v>
      </c>
      <c r="AB185" s="74" t="str">
        <f>IF(AA185='LISTA OPCIONES'!$N$4,"A",IF(AA185='LISTA OPCIONES'!$N$5,"M",IF(AA185='LISTA OPCIONES'!$N$6,"B",IF(AA185='LISTA OPCIONES'!$N$7,"A"))))</f>
        <v>B</v>
      </c>
      <c r="AC185" s="75" t="str">
        <f aca="true" t="shared" si="9" ref="AC185:AC248">(IF(AND(X185="A",Z185="A"),"ALTA",(IF(AND(Z185="A",AB185="A"),"ALTA",(IF(AND(X185="A",AB185="A"),"ALTA",(IF(OR(X185="A",Z185="A",AB185="A"),"MEDIA",(IF(OR(X185="M",Z185="M",AB185="M"),"MEDIA","BAJA"))))))))))</f>
        <v>MEDIA</v>
      </c>
    </row>
    <row r="186" spans="1:29" ht="15">
      <c r="A186" s="92">
        <f t="shared" si="8"/>
        <v>181</v>
      </c>
      <c r="B186" s="68">
        <v>44074</v>
      </c>
      <c r="C186" s="68" t="s">
        <v>534</v>
      </c>
      <c r="D186" s="69" t="s">
        <v>808</v>
      </c>
      <c r="E186" s="83" t="str">
        <f t="shared" si="7"/>
        <v>AI-CI-Placa-7067</v>
      </c>
      <c r="F186" s="69" t="s">
        <v>1304</v>
      </c>
      <c r="G186" s="69" t="s">
        <v>20</v>
      </c>
      <c r="H186" s="70" t="s">
        <v>501</v>
      </c>
      <c r="I186" s="71" t="s">
        <v>38</v>
      </c>
      <c r="J186" s="70" t="s">
        <v>14</v>
      </c>
      <c r="K186" s="70" t="s">
        <v>488</v>
      </c>
      <c r="L186" s="70" t="s">
        <v>422</v>
      </c>
      <c r="M186" s="71" t="s">
        <v>411</v>
      </c>
      <c r="N186" s="73" t="s">
        <v>411</v>
      </c>
      <c r="O186" s="73" t="s">
        <v>548</v>
      </c>
      <c r="P186" s="71" t="s">
        <v>501</v>
      </c>
      <c r="Q186" s="70" t="s">
        <v>528</v>
      </c>
      <c r="R186" s="70" t="s">
        <v>501</v>
      </c>
      <c r="S186" s="83" t="s">
        <v>1549</v>
      </c>
      <c r="T186" s="83" t="s">
        <v>1556</v>
      </c>
      <c r="U186" s="69" t="s">
        <v>14</v>
      </c>
      <c r="V186" s="70" t="s">
        <v>529</v>
      </c>
      <c r="W186" s="70" t="s">
        <v>445</v>
      </c>
      <c r="X186" s="74" t="str">
        <f>IF(W186='LISTA OPCIONES'!$M$4,"A",IF(W186='LISTA OPCIONES'!$M$5,"M",IF(W186='LISTA OPCIONES'!$M$6,"B",IF(W186='LISTA OPCIONES'!$M$7,"A"))))</f>
        <v>A</v>
      </c>
      <c r="Y186" s="69" t="s">
        <v>446</v>
      </c>
      <c r="Z186" s="74" t="str">
        <f>IF(Y186='LISTA OPCIONES'!$N$4,"A",IF(Y186='LISTA OPCIONES'!$N$5,"M",IF(Y186='LISTA OPCIONES'!$N$6,"B",IF(Y186='LISTA OPCIONES'!$N$7,"A"))))</f>
        <v>B</v>
      </c>
      <c r="AA186" s="69" t="s">
        <v>446</v>
      </c>
      <c r="AB186" s="74" t="str">
        <f>IF(AA186='LISTA OPCIONES'!$N$4,"A",IF(AA186='LISTA OPCIONES'!$N$5,"M",IF(AA186='LISTA OPCIONES'!$N$6,"B",IF(AA186='LISTA OPCIONES'!$N$7,"A"))))</f>
        <v>B</v>
      </c>
      <c r="AC186" s="75" t="str">
        <f t="shared" si="9"/>
        <v>MEDIA</v>
      </c>
    </row>
    <row r="187" spans="1:29" ht="15">
      <c r="A187" s="92">
        <f t="shared" si="8"/>
        <v>182</v>
      </c>
      <c r="B187" s="68">
        <v>44074</v>
      </c>
      <c r="C187" s="68" t="s">
        <v>536</v>
      </c>
      <c r="D187" s="69" t="s">
        <v>809</v>
      </c>
      <c r="E187" s="83" t="str">
        <f t="shared" si="7"/>
        <v>AI-RF-Placa-7068</v>
      </c>
      <c r="F187" s="69" t="s">
        <v>1305</v>
      </c>
      <c r="G187" s="69" t="s">
        <v>20</v>
      </c>
      <c r="H187" s="70" t="s">
        <v>487</v>
      </c>
      <c r="I187" s="71" t="s">
        <v>34</v>
      </c>
      <c r="J187" s="70" t="s">
        <v>14</v>
      </c>
      <c r="K187" s="70" t="s">
        <v>488</v>
      </c>
      <c r="L187" s="70" t="s">
        <v>422</v>
      </c>
      <c r="M187" s="71" t="s">
        <v>411</v>
      </c>
      <c r="N187" s="73" t="s">
        <v>411</v>
      </c>
      <c r="O187" s="73" t="s">
        <v>548</v>
      </c>
      <c r="P187" s="71" t="s">
        <v>487</v>
      </c>
      <c r="Q187" s="70" t="s">
        <v>528</v>
      </c>
      <c r="R187" s="70" t="s">
        <v>487</v>
      </c>
      <c r="S187" s="83" t="s">
        <v>1549</v>
      </c>
      <c r="T187" s="83" t="s">
        <v>1556</v>
      </c>
      <c r="U187" s="69" t="s">
        <v>14</v>
      </c>
      <c r="V187" s="70" t="s">
        <v>529</v>
      </c>
      <c r="W187" s="70" t="s">
        <v>445</v>
      </c>
      <c r="X187" s="74" t="str">
        <f>IF(W187='LISTA OPCIONES'!$M$4,"A",IF(W187='LISTA OPCIONES'!$M$5,"M",IF(W187='LISTA OPCIONES'!$M$6,"B",IF(W187='LISTA OPCIONES'!$M$7,"A"))))</f>
        <v>A</v>
      </c>
      <c r="Y187" s="69" t="s">
        <v>446</v>
      </c>
      <c r="Z187" s="74" t="str">
        <f>IF(Y187='LISTA OPCIONES'!$N$4,"A",IF(Y187='LISTA OPCIONES'!$N$5,"M",IF(Y187='LISTA OPCIONES'!$N$6,"B",IF(Y187='LISTA OPCIONES'!$N$7,"A"))))</f>
        <v>B</v>
      </c>
      <c r="AA187" s="69" t="s">
        <v>446</v>
      </c>
      <c r="AB187" s="74" t="str">
        <f>IF(AA187='LISTA OPCIONES'!$N$4,"A",IF(AA187='LISTA OPCIONES'!$N$5,"M",IF(AA187='LISTA OPCIONES'!$N$6,"B",IF(AA187='LISTA OPCIONES'!$N$7,"A"))))</f>
        <v>B</v>
      </c>
      <c r="AC187" s="75" t="str">
        <f t="shared" si="9"/>
        <v>MEDIA</v>
      </c>
    </row>
    <row r="188" spans="1:29" ht="15">
      <c r="A188" s="92">
        <f t="shared" si="8"/>
        <v>183</v>
      </c>
      <c r="B188" s="68">
        <v>44074</v>
      </c>
      <c r="C188" s="68" t="s">
        <v>536</v>
      </c>
      <c r="D188" s="69" t="s">
        <v>810</v>
      </c>
      <c r="E188" s="83" t="str">
        <f t="shared" si="7"/>
        <v>AI-RF-Placa-7069</v>
      </c>
      <c r="F188" s="69" t="s">
        <v>1306</v>
      </c>
      <c r="G188" s="69" t="s">
        <v>20</v>
      </c>
      <c r="H188" s="70" t="s">
        <v>487</v>
      </c>
      <c r="I188" s="71" t="s">
        <v>34</v>
      </c>
      <c r="J188" s="70" t="s">
        <v>14</v>
      </c>
      <c r="K188" s="70" t="s">
        <v>488</v>
      </c>
      <c r="L188" s="70" t="s">
        <v>422</v>
      </c>
      <c r="M188" s="71" t="s">
        <v>411</v>
      </c>
      <c r="N188" s="73" t="s">
        <v>411</v>
      </c>
      <c r="O188" s="73" t="s">
        <v>548</v>
      </c>
      <c r="P188" s="71" t="s">
        <v>487</v>
      </c>
      <c r="Q188" s="70" t="s">
        <v>528</v>
      </c>
      <c r="R188" s="70" t="s">
        <v>487</v>
      </c>
      <c r="S188" s="83" t="s">
        <v>1549</v>
      </c>
      <c r="T188" s="83" t="s">
        <v>1556</v>
      </c>
      <c r="U188" s="69" t="s">
        <v>14</v>
      </c>
      <c r="V188" s="70" t="s">
        <v>529</v>
      </c>
      <c r="W188" s="70" t="s">
        <v>445</v>
      </c>
      <c r="X188" s="74" t="str">
        <f>IF(W188='LISTA OPCIONES'!$M$4,"A",IF(W188='LISTA OPCIONES'!$M$5,"M",IF(W188='LISTA OPCIONES'!$M$6,"B",IF(W188='LISTA OPCIONES'!$M$7,"A"))))</f>
        <v>A</v>
      </c>
      <c r="Y188" s="69" t="s">
        <v>446</v>
      </c>
      <c r="Z188" s="74" t="str">
        <f>IF(Y188='LISTA OPCIONES'!$N$4,"A",IF(Y188='LISTA OPCIONES'!$N$5,"M",IF(Y188='LISTA OPCIONES'!$N$6,"B",IF(Y188='LISTA OPCIONES'!$N$7,"A"))))</f>
        <v>B</v>
      </c>
      <c r="AA188" s="69" t="s">
        <v>446</v>
      </c>
      <c r="AB188" s="74" t="str">
        <f>IF(AA188='LISTA OPCIONES'!$N$4,"A",IF(AA188='LISTA OPCIONES'!$N$5,"M",IF(AA188='LISTA OPCIONES'!$N$6,"B",IF(AA188='LISTA OPCIONES'!$N$7,"A"))))</f>
        <v>B</v>
      </c>
      <c r="AC188" s="75" t="str">
        <f t="shared" si="9"/>
        <v>MEDIA</v>
      </c>
    </row>
    <row r="189" spans="1:29" ht="15">
      <c r="A189" s="92">
        <f t="shared" si="8"/>
        <v>184</v>
      </c>
      <c r="B189" s="68">
        <v>44074</v>
      </c>
      <c r="C189" s="68" t="s">
        <v>536</v>
      </c>
      <c r="D189" s="69" t="s">
        <v>811</v>
      </c>
      <c r="E189" s="83" t="str">
        <f t="shared" si="7"/>
        <v>AI-RF-Placa-7070</v>
      </c>
      <c r="F189" s="69" t="s">
        <v>1307</v>
      </c>
      <c r="G189" s="69" t="s">
        <v>20</v>
      </c>
      <c r="H189" s="70" t="s">
        <v>487</v>
      </c>
      <c r="I189" s="71" t="s">
        <v>34</v>
      </c>
      <c r="J189" s="70" t="s">
        <v>14</v>
      </c>
      <c r="K189" s="70" t="s">
        <v>488</v>
      </c>
      <c r="L189" s="70" t="s">
        <v>422</v>
      </c>
      <c r="M189" s="71" t="s">
        <v>411</v>
      </c>
      <c r="N189" s="73" t="s">
        <v>411</v>
      </c>
      <c r="O189" s="73" t="s">
        <v>548</v>
      </c>
      <c r="P189" s="71" t="s">
        <v>487</v>
      </c>
      <c r="Q189" s="70" t="s">
        <v>528</v>
      </c>
      <c r="R189" s="70" t="s">
        <v>487</v>
      </c>
      <c r="S189" s="83" t="s">
        <v>1549</v>
      </c>
      <c r="T189" s="83" t="s">
        <v>1556</v>
      </c>
      <c r="U189" s="69" t="s">
        <v>14</v>
      </c>
      <c r="V189" s="70" t="s">
        <v>529</v>
      </c>
      <c r="W189" s="70" t="s">
        <v>445</v>
      </c>
      <c r="X189" s="74" t="str">
        <f>IF(W189='LISTA OPCIONES'!$M$4,"A",IF(W189='LISTA OPCIONES'!$M$5,"M",IF(W189='LISTA OPCIONES'!$M$6,"B",IF(W189='LISTA OPCIONES'!$M$7,"A"))))</f>
        <v>A</v>
      </c>
      <c r="Y189" s="69" t="s">
        <v>446</v>
      </c>
      <c r="Z189" s="74" t="str">
        <f>IF(Y189='LISTA OPCIONES'!$N$4,"A",IF(Y189='LISTA OPCIONES'!$N$5,"M",IF(Y189='LISTA OPCIONES'!$N$6,"B",IF(Y189='LISTA OPCIONES'!$N$7,"A"))))</f>
        <v>B</v>
      </c>
      <c r="AA189" s="69" t="s">
        <v>446</v>
      </c>
      <c r="AB189" s="74" t="str">
        <f>IF(AA189='LISTA OPCIONES'!$N$4,"A",IF(AA189='LISTA OPCIONES'!$N$5,"M",IF(AA189='LISTA OPCIONES'!$N$6,"B",IF(AA189='LISTA OPCIONES'!$N$7,"A"))))</f>
        <v>B</v>
      </c>
      <c r="AC189" s="75" t="str">
        <f t="shared" si="9"/>
        <v>MEDIA</v>
      </c>
    </row>
    <row r="190" spans="1:29" ht="15">
      <c r="A190" s="92">
        <f t="shared" si="8"/>
        <v>185</v>
      </c>
      <c r="B190" s="68">
        <v>44074</v>
      </c>
      <c r="C190" s="68" t="s">
        <v>537</v>
      </c>
      <c r="D190" s="69" t="s">
        <v>812</v>
      </c>
      <c r="E190" s="83" t="str">
        <f t="shared" si="7"/>
        <v>AI-GR-Placa-7071</v>
      </c>
      <c r="F190" s="69" t="s">
        <v>1308</v>
      </c>
      <c r="G190" s="69" t="s">
        <v>20</v>
      </c>
      <c r="H190" s="70" t="s">
        <v>483</v>
      </c>
      <c r="I190" s="71" t="s">
        <v>32</v>
      </c>
      <c r="J190" s="70" t="s">
        <v>14</v>
      </c>
      <c r="K190" s="70" t="s">
        <v>488</v>
      </c>
      <c r="L190" s="70" t="s">
        <v>422</v>
      </c>
      <c r="M190" s="71" t="s">
        <v>411</v>
      </c>
      <c r="N190" s="73" t="s">
        <v>411</v>
      </c>
      <c r="O190" s="73" t="s">
        <v>548</v>
      </c>
      <c r="P190" s="71" t="s">
        <v>483</v>
      </c>
      <c r="Q190" s="70" t="s">
        <v>528</v>
      </c>
      <c r="R190" s="70" t="s">
        <v>483</v>
      </c>
      <c r="S190" s="83" t="s">
        <v>1549</v>
      </c>
      <c r="T190" s="83" t="s">
        <v>1556</v>
      </c>
      <c r="U190" s="69" t="s">
        <v>14</v>
      </c>
      <c r="V190" s="70" t="s">
        <v>529</v>
      </c>
      <c r="W190" s="70" t="s">
        <v>445</v>
      </c>
      <c r="X190" s="74" t="str">
        <f>IF(W190='LISTA OPCIONES'!$M$4,"A",IF(W190='LISTA OPCIONES'!$M$5,"M",IF(W190='LISTA OPCIONES'!$M$6,"B",IF(W190='LISTA OPCIONES'!$M$7,"A"))))</f>
        <v>A</v>
      </c>
      <c r="Y190" s="69" t="s">
        <v>446</v>
      </c>
      <c r="Z190" s="74" t="str">
        <f>IF(Y190='LISTA OPCIONES'!$N$4,"A",IF(Y190='LISTA OPCIONES'!$N$5,"M",IF(Y190='LISTA OPCIONES'!$N$6,"B",IF(Y190='LISTA OPCIONES'!$N$7,"A"))))</f>
        <v>B</v>
      </c>
      <c r="AA190" s="69" t="s">
        <v>446</v>
      </c>
      <c r="AB190" s="74" t="str">
        <f>IF(AA190='LISTA OPCIONES'!$N$4,"A",IF(AA190='LISTA OPCIONES'!$N$5,"M",IF(AA190='LISTA OPCIONES'!$N$6,"B",IF(AA190='LISTA OPCIONES'!$N$7,"A"))))</f>
        <v>B</v>
      </c>
      <c r="AC190" s="75" t="str">
        <f t="shared" si="9"/>
        <v>MEDIA</v>
      </c>
    </row>
    <row r="191" spans="1:29" ht="15">
      <c r="A191" s="92">
        <f t="shared" si="8"/>
        <v>186</v>
      </c>
      <c r="B191" s="68">
        <v>44074</v>
      </c>
      <c r="C191" s="68" t="s">
        <v>536</v>
      </c>
      <c r="D191" s="69" t="s">
        <v>813</v>
      </c>
      <c r="E191" s="83" t="str">
        <f t="shared" si="7"/>
        <v>AI-RF-Placa-7073</v>
      </c>
      <c r="F191" s="69" t="s">
        <v>1309</v>
      </c>
      <c r="G191" s="69" t="s">
        <v>20</v>
      </c>
      <c r="H191" s="70" t="s">
        <v>487</v>
      </c>
      <c r="I191" s="71" t="s">
        <v>34</v>
      </c>
      <c r="J191" s="70" t="s">
        <v>14</v>
      </c>
      <c r="K191" s="70" t="s">
        <v>488</v>
      </c>
      <c r="L191" s="70" t="s">
        <v>422</v>
      </c>
      <c r="M191" s="71" t="s">
        <v>411</v>
      </c>
      <c r="N191" s="73" t="s">
        <v>411</v>
      </c>
      <c r="O191" s="73" t="s">
        <v>548</v>
      </c>
      <c r="P191" s="71" t="s">
        <v>487</v>
      </c>
      <c r="Q191" s="70" t="s">
        <v>528</v>
      </c>
      <c r="R191" s="70" t="s">
        <v>487</v>
      </c>
      <c r="S191" s="83" t="s">
        <v>1549</v>
      </c>
      <c r="T191" s="83" t="s">
        <v>1556</v>
      </c>
      <c r="U191" s="69" t="s">
        <v>14</v>
      </c>
      <c r="V191" s="70" t="s">
        <v>529</v>
      </c>
      <c r="W191" s="70" t="s">
        <v>445</v>
      </c>
      <c r="X191" s="74" t="str">
        <f>IF(W191='LISTA OPCIONES'!$M$4,"A",IF(W191='LISTA OPCIONES'!$M$5,"M",IF(W191='LISTA OPCIONES'!$M$6,"B",IF(W191='LISTA OPCIONES'!$M$7,"A"))))</f>
        <v>A</v>
      </c>
      <c r="Y191" s="69" t="s">
        <v>446</v>
      </c>
      <c r="Z191" s="74" t="str">
        <f>IF(Y191='LISTA OPCIONES'!$N$4,"A",IF(Y191='LISTA OPCIONES'!$N$5,"M",IF(Y191='LISTA OPCIONES'!$N$6,"B",IF(Y191='LISTA OPCIONES'!$N$7,"A"))))</f>
        <v>B</v>
      </c>
      <c r="AA191" s="69" t="s">
        <v>446</v>
      </c>
      <c r="AB191" s="74" t="str">
        <f>IF(AA191='LISTA OPCIONES'!$N$4,"A",IF(AA191='LISTA OPCIONES'!$N$5,"M",IF(AA191='LISTA OPCIONES'!$N$6,"B",IF(AA191='LISTA OPCIONES'!$N$7,"A"))))</f>
        <v>B</v>
      </c>
      <c r="AC191" s="75" t="str">
        <f t="shared" si="9"/>
        <v>MEDIA</v>
      </c>
    </row>
    <row r="192" spans="1:29" ht="15">
      <c r="A192" s="92">
        <f t="shared" si="8"/>
        <v>187</v>
      </c>
      <c r="B192" s="68">
        <v>44074</v>
      </c>
      <c r="C192" s="82" t="s">
        <v>531</v>
      </c>
      <c r="D192" s="69" t="s">
        <v>814</v>
      </c>
      <c r="E192" s="83" t="str">
        <f t="shared" si="7"/>
        <v>AI-GG-Placa-7074</v>
      </c>
      <c r="F192" s="69" t="s">
        <v>1310</v>
      </c>
      <c r="G192" s="69" t="s">
        <v>20</v>
      </c>
      <c r="H192" s="70" t="s">
        <v>495</v>
      </c>
      <c r="I192" s="71" t="s">
        <v>28</v>
      </c>
      <c r="J192" s="70" t="s">
        <v>14</v>
      </c>
      <c r="K192" s="70" t="s">
        <v>488</v>
      </c>
      <c r="L192" s="70" t="s">
        <v>422</v>
      </c>
      <c r="M192" s="71" t="s">
        <v>411</v>
      </c>
      <c r="N192" s="73" t="s">
        <v>411</v>
      </c>
      <c r="O192" s="73" t="s">
        <v>548</v>
      </c>
      <c r="P192" s="71" t="s">
        <v>495</v>
      </c>
      <c r="Q192" s="70" t="s">
        <v>528</v>
      </c>
      <c r="R192" s="70" t="s">
        <v>495</v>
      </c>
      <c r="S192" s="83" t="s">
        <v>1549</v>
      </c>
      <c r="T192" s="83" t="s">
        <v>1556</v>
      </c>
      <c r="U192" s="69" t="s">
        <v>14</v>
      </c>
      <c r="V192" s="70" t="s">
        <v>529</v>
      </c>
      <c r="W192" s="70" t="s">
        <v>445</v>
      </c>
      <c r="X192" s="74" t="str">
        <f>IF(W192='LISTA OPCIONES'!$M$4,"A",IF(W192='LISTA OPCIONES'!$M$5,"M",IF(W192='LISTA OPCIONES'!$M$6,"B",IF(W192='LISTA OPCIONES'!$M$7,"A"))))</f>
        <v>A</v>
      </c>
      <c r="Y192" s="69" t="s">
        <v>446</v>
      </c>
      <c r="Z192" s="74" t="str">
        <f>IF(Y192='LISTA OPCIONES'!$N$4,"A",IF(Y192='LISTA OPCIONES'!$N$5,"M",IF(Y192='LISTA OPCIONES'!$N$6,"B",IF(Y192='LISTA OPCIONES'!$N$7,"A"))))</f>
        <v>B</v>
      </c>
      <c r="AA192" s="69" t="s">
        <v>446</v>
      </c>
      <c r="AB192" s="74" t="str">
        <f>IF(AA192='LISTA OPCIONES'!$N$4,"A",IF(AA192='LISTA OPCIONES'!$N$5,"M",IF(AA192='LISTA OPCIONES'!$N$6,"B",IF(AA192='LISTA OPCIONES'!$N$7,"A"))))</f>
        <v>B</v>
      </c>
      <c r="AC192" s="75" t="str">
        <f t="shared" si="9"/>
        <v>MEDIA</v>
      </c>
    </row>
    <row r="193" spans="1:29" ht="15">
      <c r="A193" s="92">
        <f t="shared" si="8"/>
        <v>188</v>
      </c>
      <c r="B193" s="68">
        <v>44074</v>
      </c>
      <c r="C193" s="68" t="s">
        <v>535</v>
      </c>
      <c r="D193" s="69" t="s">
        <v>815</v>
      </c>
      <c r="E193" s="83" t="str">
        <f t="shared" si="7"/>
        <v>AI-GJ-Placa-7075</v>
      </c>
      <c r="F193" s="69" t="s">
        <v>1311</v>
      </c>
      <c r="G193" s="69" t="s">
        <v>20</v>
      </c>
      <c r="H193" s="70" t="s">
        <v>489</v>
      </c>
      <c r="I193" s="71" t="s">
        <v>36</v>
      </c>
      <c r="J193" s="70" t="s">
        <v>14</v>
      </c>
      <c r="K193" s="70" t="s">
        <v>488</v>
      </c>
      <c r="L193" s="70" t="s">
        <v>422</v>
      </c>
      <c r="M193" s="71" t="s">
        <v>411</v>
      </c>
      <c r="N193" s="73" t="s">
        <v>411</v>
      </c>
      <c r="O193" s="73" t="s">
        <v>548</v>
      </c>
      <c r="P193" s="71" t="s">
        <v>489</v>
      </c>
      <c r="Q193" s="70" t="s">
        <v>528</v>
      </c>
      <c r="R193" s="70" t="s">
        <v>489</v>
      </c>
      <c r="S193" s="83" t="s">
        <v>1549</v>
      </c>
      <c r="T193" s="83" t="s">
        <v>1556</v>
      </c>
      <c r="U193" s="69" t="s">
        <v>14</v>
      </c>
      <c r="V193" s="70" t="s">
        <v>529</v>
      </c>
      <c r="W193" s="70" t="s">
        <v>445</v>
      </c>
      <c r="X193" s="74" t="str">
        <f>IF(W193='LISTA OPCIONES'!$M$4,"A",IF(W193='LISTA OPCIONES'!$M$5,"M",IF(W193='LISTA OPCIONES'!$M$6,"B",IF(W193='LISTA OPCIONES'!$M$7,"A"))))</f>
        <v>A</v>
      </c>
      <c r="Y193" s="69" t="s">
        <v>446</v>
      </c>
      <c r="Z193" s="74" t="str">
        <f>IF(Y193='LISTA OPCIONES'!$N$4,"A",IF(Y193='LISTA OPCIONES'!$N$5,"M",IF(Y193='LISTA OPCIONES'!$N$6,"B",IF(Y193='LISTA OPCIONES'!$N$7,"A"))))</f>
        <v>B</v>
      </c>
      <c r="AA193" s="69" t="s">
        <v>446</v>
      </c>
      <c r="AB193" s="74" t="str">
        <f>IF(AA193='LISTA OPCIONES'!$N$4,"A",IF(AA193='LISTA OPCIONES'!$N$5,"M",IF(AA193='LISTA OPCIONES'!$N$6,"B",IF(AA193='LISTA OPCIONES'!$N$7,"A"))))</f>
        <v>B</v>
      </c>
      <c r="AC193" s="75" t="str">
        <f t="shared" si="9"/>
        <v>MEDIA</v>
      </c>
    </row>
    <row r="194" spans="1:29" ht="15">
      <c r="A194" s="92">
        <f t="shared" si="8"/>
        <v>189</v>
      </c>
      <c r="B194" s="68">
        <v>44074</v>
      </c>
      <c r="C194" s="68" t="s">
        <v>538</v>
      </c>
      <c r="D194" s="69" t="s">
        <v>816</v>
      </c>
      <c r="E194" s="83" t="str">
        <f t="shared" si="7"/>
        <v>AI-PM-Placa-7076</v>
      </c>
      <c r="F194" s="69" t="s">
        <v>1312</v>
      </c>
      <c r="G194" s="69" t="s">
        <v>20</v>
      </c>
      <c r="H194" s="70" t="s">
        <v>490</v>
      </c>
      <c r="I194" s="71" t="s">
        <v>29</v>
      </c>
      <c r="J194" s="70" t="s">
        <v>14</v>
      </c>
      <c r="K194" s="70" t="s">
        <v>488</v>
      </c>
      <c r="L194" s="70" t="s">
        <v>422</v>
      </c>
      <c r="M194" s="71" t="s">
        <v>411</v>
      </c>
      <c r="N194" s="73" t="s">
        <v>411</v>
      </c>
      <c r="O194" s="73" t="s">
        <v>548</v>
      </c>
      <c r="P194" s="71" t="s">
        <v>490</v>
      </c>
      <c r="Q194" s="70" t="s">
        <v>528</v>
      </c>
      <c r="R194" s="70" t="s">
        <v>490</v>
      </c>
      <c r="S194" s="83" t="s">
        <v>1549</v>
      </c>
      <c r="T194" s="83" t="s">
        <v>1556</v>
      </c>
      <c r="U194" s="69" t="s">
        <v>14</v>
      </c>
      <c r="V194" s="70" t="s">
        <v>529</v>
      </c>
      <c r="W194" s="70" t="s">
        <v>445</v>
      </c>
      <c r="X194" s="74" t="str">
        <f>IF(W194='LISTA OPCIONES'!$M$4,"A",IF(W194='LISTA OPCIONES'!$M$5,"M",IF(W194='LISTA OPCIONES'!$M$6,"B",IF(W194='LISTA OPCIONES'!$M$7,"A"))))</f>
        <v>A</v>
      </c>
      <c r="Y194" s="69" t="s">
        <v>446</v>
      </c>
      <c r="Z194" s="74" t="str">
        <f>IF(Y194='LISTA OPCIONES'!$N$4,"A",IF(Y194='LISTA OPCIONES'!$N$5,"M",IF(Y194='LISTA OPCIONES'!$N$6,"B",IF(Y194='LISTA OPCIONES'!$N$7,"A"))))</f>
        <v>B</v>
      </c>
      <c r="AA194" s="69" t="s">
        <v>446</v>
      </c>
      <c r="AB194" s="74" t="str">
        <f>IF(AA194='LISTA OPCIONES'!$N$4,"A",IF(AA194='LISTA OPCIONES'!$N$5,"M",IF(AA194='LISTA OPCIONES'!$N$6,"B",IF(AA194='LISTA OPCIONES'!$N$7,"A"))))</f>
        <v>B</v>
      </c>
      <c r="AC194" s="75" t="str">
        <f t="shared" si="9"/>
        <v>MEDIA</v>
      </c>
    </row>
    <row r="195" spans="1:29" ht="15">
      <c r="A195" s="92">
        <f t="shared" si="8"/>
        <v>190</v>
      </c>
      <c r="B195" s="68">
        <v>44074</v>
      </c>
      <c r="C195" s="68" t="s">
        <v>538</v>
      </c>
      <c r="D195" s="69" t="s">
        <v>817</v>
      </c>
      <c r="E195" s="83" t="str">
        <f t="shared" si="7"/>
        <v>AI-PM-Placa-7077</v>
      </c>
      <c r="F195" s="69" t="s">
        <v>1313</v>
      </c>
      <c r="G195" s="69" t="s">
        <v>20</v>
      </c>
      <c r="H195" s="70" t="s">
        <v>490</v>
      </c>
      <c r="I195" s="71" t="s">
        <v>29</v>
      </c>
      <c r="J195" s="70" t="s">
        <v>14</v>
      </c>
      <c r="K195" s="70" t="s">
        <v>488</v>
      </c>
      <c r="L195" s="70" t="s">
        <v>422</v>
      </c>
      <c r="M195" s="71" t="s">
        <v>411</v>
      </c>
      <c r="N195" s="73" t="s">
        <v>411</v>
      </c>
      <c r="O195" s="73" t="s">
        <v>548</v>
      </c>
      <c r="P195" s="71" t="s">
        <v>490</v>
      </c>
      <c r="Q195" s="70" t="s">
        <v>528</v>
      </c>
      <c r="R195" s="70" t="s">
        <v>490</v>
      </c>
      <c r="S195" s="83" t="s">
        <v>1549</v>
      </c>
      <c r="T195" s="83" t="s">
        <v>1556</v>
      </c>
      <c r="U195" s="69" t="s">
        <v>14</v>
      </c>
      <c r="V195" s="70" t="s">
        <v>529</v>
      </c>
      <c r="W195" s="70" t="s">
        <v>445</v>
      </c>
      <c r="X195" s="74" t="str">
        <f>IF(W195='LISTA OPCIONES'!$M$4,"A",IF(W195='LISTA OPCIONES'!$M$5,"M",IF(W195='LISTA OPCIONES'!$M$6,"B",IF(W195='LISTA OPCIONES'!$M$7,"A"))))</f>
        <v>A</v>
      </c>
      <c r="Y195" s="69" t="s">
        <v>446</v>
      </c>
      <c r="Z195" s="74" t="str">
        <f>IF(Y195='LISTA OPCIONES'!$N$4,"A",IF(Y195='LISTA OPCIONES'!$N$5,"M",IF(Y195='LISTA OPCIONES'!$N$6,"B",IF(Y195='LISTA OPCIONES'!$N$7,"A"))))</f>
        <v>B</v>
      </c>
      <c r="AA195" s="69" t="s">
        <v>446</v>
      </c>
      <c r="AB195" s="74" t="str">
        <f>IF(AA195='LISTA OPCIONES'!$N$4,"A",IF(AA195='LISTA OPCIONES'!$N$5,"M",IF(AA195='LISTA OPCIONES'!$N$6,"B",IF(AA195='LISTA OPCIONES'!$N$7,"A"))))</f>
        <v>B</v>
      </c>
      <c r="AC195" s="75" t="str">
        <f t="shared" si="9"/>
        <v>MEDIA</v>
      </c>
    </row>
    <row r="196" spans="1:29" ht="15">
      <c r="A196" s="92">
        <f t="shared" si="8"/>
        <v>191</v>
      </c>
      <c r="B196" s="68">
        <v>44074</v>
      </c>
      <c r="C196" s="68" t="s">
        <v>536</v>
      </c>
      <c r="D196" s="69" t="s">
        <v>818</v>
      </c>
      <c r="E196" s="83" t="str">
        <f t="shared" si="7"/>
        <v>AI-RF-Placa-7078</v>
      </c>
      <c r="F196" s="69" t="s">
        <v>1314</v>
      </c>
      <c r="G196" s="69" t="s">
        <v>20</v>
      </c>
      <c r="H196" s="70" t="s">
        <v>487</v>
      </c>
      <c r="I196" s="71" t="s">
        <v>34</v>
      </c>
      <c r="J196" s="70" t="s">
        <v>14</v>
      </c>
      <c r="K196" s="70" t="s">
        <v>488</v>
      </c>
      <c r="L196" s="70" t="s">
        <v>422</v>
      </c>
      <c r="M196" s="71" t="s">
        <v>411</v>
      </c>
      <c r="N196" s="73" t="s">
        <v>411</v>
      </c>
      <c r="O196" s="73" t="s">
        <v>548</v>
      </c>
      <c r="P196" s="71" t="s">
        <v>487</v>
      </c>
      <c r="Q196" s="70" t="s">
        <v>528</v>
      </c>
      <c r="R196" s="70" t="s">
        <v>487</v>
      </c>
      <c r="S196" s="83" t="s">
        <v>1549</v>
      </c>
      <c r="T196" s="83" t="s">
        <v>1556</v>
      </c>
      <c r="U196" s="69" t="s">
        <v>14</v>
      </c>
      <c r="V196" s="70" t="s">
        <v>529</v>
      </c>
      <c r="W196" s="70" t="s">
        <v>445</v>
      </c>
      <c r="X196" s="74" t="str">
        <f>IF(W196='LISTA OPCIONES'!$M$4,"A",IF(W196='LISTA OPCIONES'!$M$5,"M",IF(W196='LISTA OPCIONES'!$M$6,"B",IF(W196='LISTA OPCIONES'!$M$7,"A"))))</f>
        <v>A</v>
      </c>
      <c r="Y196" s="69" t="s">
        <v>446</v>
      </c>
      <c r="Z196" s="74" t="str">
        <f>IF(Y196='LISTA OPCIONES'!$N$4,"A",IF(Y196='LISTA OPCIONES'!$N$5,"M",IF(Y196='LISTA OPCIONES'!$N$6,"B",IF(Y196='LISTA OPCIONES'!$N$7,"A"))))</f>
        <v>B</v>
      </c>
      <c r="AA196" s="69" t="s">
        <v>446</v>
      </c>
      <c r="AB196" s="74" t="str">
        <f>IF(AA196='LISTA OPCIONES'!$N$4,"A",IF(AA196='LISTA OPCIONES'!$N$5,"M",IF(AA196='LISTA OPCIONES'!$N$6,"B",IF(AA196='LISTA OPCIONES'!$N$7,"A"))))</f>
        <v>B</v>
      </c>
      <c r="AC196" s="75" t="str">
        <f t="shared" si="9"/>
        <v>MEDIA</v>
      </c>
    </row>
    <row r="197" spans="1:29" ht="15">
      <c r="A197" s="92">
        <f t="shared" si="8"/>
        <v>192</v>
      </c>
      <c r="B197" s="68">
        <v>44074</v>
      </c>
      <c r="C197" s="68" t="s">
        <v>535</v>
      </c>
      <c r="D197" s="69" t="s">
        <v>819</v>
      </c>
      <c r="E197" s="83" t="str">
        <f t="shared" si="7"/>
        <v>AI-GJ-Placa-7083</v>
      </c>
      <c r="F197" s="69" t="s">
        <v>1315</v>
      </c>
      <c r="G197" s="69" t="s">
        <v>20</v>
      </c>
      <c r="H197" s="70" t="s">
        <v>489</v>
      </c>
      <c r="I197" s="71" t="s">
        <v>36</v>
      </c>
      <c r="J197" s="70" t="s">
        <v>14</v>
      </c>
      <c r="K197" s="70" t="s">
        <v>488</v>
      </c>
      <c r="L197" s="70" t="s">
        <v>422</v>
      </c>
      <c r="M197" s="71" t="s">
        <v>411</v>
      </c>
      <c r="N197" s="73" t="s">
        <v>411</v>
      </c>
      <c r="O197" s="73" t="s">
        <v>548</v>
      </c>
      <c r="P197" s="71" t="s">
        <v>489</v>
      </c>
      <c r="Q197" s="70" t="s">
        <v>528</v>
      </c>
      <c r="R197" s="70" t="s">
        <v>489</v>
      </c>
      <c r="S197" s="83" t="s">
        <v>1549</v>
      </c>
      <c r="T197" s="83" t="s">
        <v>1556</v>
      </c>
      <c r="U197" s="69" t="s">
        <v>14</v>
      </c>
      <c r="V197" s="70" t="s">
        <v>529</v>
      </c>
      <c r="W197" s="70" t="s">
        <v>445</v>
      </c>
      <c r="X197" s="74" t="str">
        <f>IF(W197='LISTA OPCIONES'!$M$4,"A",IF(W197='LISTA OPCIONES'!$M$5,"M",IF(W197='LISTA OPCIONES'!$M$6,"B",IF(W197='LISTA OPCIONES'!$M$7,"A"))))</f>
        <v>A</v>
      </c>
      <c r="Y197" s="69" t="s">
        <v>446</v>
      </c>
      <c r="Z197" s="74" t="str">
        <f>IF(Y197='LISTA OPCIONES'!$N$4,"A",IF(Y197='LISTA OPCIONES'!$N$5,"M",IF(Y197='LISTA OPCIONES'!$N$6,"B",IF(Y197='LISTA OPCIONES'!$N$7,"A"))))</f>
        <v>B</v>
      </c>
      <c r="AA197" s="69" t="s">
        <v>446</v>
      </c>
      <c r="AB197" s="74" t="str">
        <f>IF(AA197='LISTA OPCIONES'!$N$4,"A",IF(AA197='LISTA OPCIONES'!$N$5,"M",IF(AA197='LISTA OPCIONES'!$N$6,"B",IF(AA197='LISTA OPCIONES'!$N$7,"A"))))</f>
        <v>B</v>
      </c>
      <c r="AC197" s="75" t="str">
        <f t="shared" si="9"/>
        <v>MEDIA</v>
      </c>
    </row>
    <row r="198" spans="1:29" ht="25.5">
      <c r="A198" s="92">
        <f t="shared" si="8"/>
        <v>193</v>
      </c>
      <c r="B198" s="68">
        <v>44074</v>
      </c>
      <c r="C198" s="68" t="s">
        <v>538</v>
      </c>
      <c r="D198" s="69" t="s">
        <v>820</v>
      </c>
      <c r="E198" s="83" t="str">
        <f t="shared" si="7"/>
        <v>AI-PM-Placa-7126</v>
      </c>
      <c r="F198" s="69" t="s">
        <v>1316</v>
      </c>
      <c r="G198" s="69" t="s">
        <v>20</v>
      </c>
      <c r="H198" s="72" t="s">
        <v>490</v>
      </c>
      <c r="I198" s="71" t="s">
        <v>29</v>
      </c>
      <c r="J198" s="70" t="s">
        <v>14</v>
      </c>
      <c r="K198" s="70" t="s">
        <v>486</v>
      </c>
      <c r="L198" s="70" t="s">
        <v>423</v>
      </c>
      <c r="M198" s="71" t="s">
        <v>411</v>
      </c>
      <c r="N198" s="73" t="s">
        <v>411</v>
      </c>
      <c r="O198" s="73" t="s">
        <v>821</v>
      </c>
      <c r="P198" s="71" t="s">
        <v>456</v>
      </c>
      <c r="Q198" s="70" t="s">
        <v>528</v>
      </c>
      <c r="R198" s="77" t="s">
        <v>490</v>
      </c>
      <c r="S198" s="83" t="s">
        <v>1549</v>
      </c>
      <c r="T198" s="83" t="s">
        <v>1556</v>
      </c>
      <c r="U198" s="69" t="s">
        <v>14</v>
      </c>
      <c r="V198" s="70" t="s">
        <v>529</v>
      </c>
      <c r="W198" s="70" t="s">
        <v>445</v>
      </c>
      <c r="X198" s="74" t="str">
        <f>IF(W198='LISTA OPCIONES'!$M$4,"A",IF(W198='LISTA OPCIONES'!$M$5,"M",IF(W198='LISTA OPCIONES'!$M$6,"B",IF(W198='LISTA OPCIONES'!$M$7,"A"))))</f>
        <v>A</v>
      </c>
      <c r="Y198" s="69" t="s">
        <v>446</v>
      </c>
      <c r="Z198" s="74" t="str">
        <f>IF(Y198='LISTA OPCIONES'!$N$4,"A",IF(Y198='LISTA OPCIONES'!$N$5,"M",IF(Y198='LISTA OPCIONES'!$N$6,"B",IF(Y198='LISTA OPCIONES'!$N$7,"A"))))</f>
        <v>B</v>
      </c>
      <c r="AA198" s="69" t="s">
        <v>446</v>
      </c>
      <c r="AB198" s="74" t="str">
        <f>IF(AA198='LISTA OPCIONES'!$N$4,"A",IF(AA198='LISTA OPCIONES'!$N$5,"M",IF(AA198='LISTA OPCIONES'!$N$6,"B",IF(AA198='LISTA OPCIONES'!$N$7,"A"))))</f>
        <v>B</v>
      </c>
      <c r="AC198" s="75" t="str">
        <f t="shared" si="9"/>
        <v>MEDIA</v>
      </c>
    </row>
    <row r="199" spans="1:29" ht="25.5">
      <c r="A199" s="92">
        <f t="shared" si="8"/>
        <v>194</v>
      </c>
      <c r="B199" s="68">
        <v>44074</v>
      </c>
      <c r="C199" s="68" t="s">
        <v>536</v>
      </c>
      <c r="D199" s="69" t="s">
        <v>822</v>
      </c>
      <c r="E199" s="83" t="str">
        <f aca="true" t="shared" si="10" ref="E199:E262">CONCATENATE(C199,D199)</f>
        <v>AI-RF-Placa-7127</v>
      </c>
      <c r="F199" s="69" t="s">
        <v>1317</v>
      </c>
      <c r="G199" s="69" t="s">
        <v>20</v>
      </c>
      <c r="H199" s="70" t="s">
        <v>487</v>
      </c>
      <c r="I199" s="71" t="s">
        <v>34</v>
      </c>
      <c r="J199" s="70" t="s">
        <v>14</v>
      </c>
      <c r="K199" s="70" t="s">
        <v>486</v>
      </c>
      <c r="L199" s="70" t="s">
        <v>423</v>
      </c>
      <c r="M199" s="71" t="s">
        <v>411</v>
      </c>
      <c r="N199" s="73" t="s">
        <v>411</v>
      </c>
      <c r="O199" s="73" t="s">
        <v>821</v>
      </c>
      <c r="P199" s="71" t="s">
        <v>494</v>
      </c>
      <c r="Q199" s="70" t="s">
        <v>528</v>
      </c>
      <c r="R199" s="77" t="s">
        <v>487</v>
      </c>
      <c r="S199" s="83" t="s">
        <v>1549</v>
      </c>
      <c r="T199" s="83" t="s">
        <v>1556</v>
      </c>
      <c r="U199" s="69" t="s">
        <v>14</v>
      </c>
      <c r="V199" s="70" t="s">
        <v>529</v>
      </c>
      <c r="W199" s="70" t="s">
        <v>445</v>
      </c>
      <c r="X199" s="74" t="str">
        <f>IF(W199='LISTA OPCIONES'!$M$4,"A",IF(W199='LISTA OPCIONES'!$M$5,"M",IF(W199='LISTA OPCIONES'!$M$6,"B",IF(W199='LISTA OPCIONES'!$M$7,"A"))))</f>
        <v>A</v>
      </c>
      <c r="Y199" s="69" t="s">
        <v>446</v>
      </c>
      <c r="Z199" s="74" t="str">
        <f>IF(Y199='LISTA OPCIONES'!$N$4,"A",IF(Y199='LISTA OPCIONES'!$N$5,"M",IF(Y199='LISTA OPCIONES'!$N$6,"B",IF(Y199='LISTA OPCIONES'!$N$7,"A"))))</f>
        <v>B</v>
      </c>
      <c r="AA199" s="69" t="s">
        <v>446</v>
      </c>
      <c r="AB199" s="74" t="str">
        <f>IF(AA199='LISTA OPCIONES'!$N$4,"A",IF(AA199='LISTA OPCIONES'!$N$5,"M",IF(AA199='LISTA OPCIONES'!$N$6,"B",IF(AA199='LISTA OPCIONES'!$N$7,"A"))))</f>
        <v>B</v>
      </c>
      <c r="AC199" s="75" t="str">
        <f t="shared" si="9"/>
        <v>MEDIA</v>
      </c>
    </row>
    <row r="200" spans="1:29" ht="25.5">
      <c r="A200" s="92">
        <f aca="true" t="shared" si="11" ref="A200:A263">1+A199</f>
        <v>195</v>
      </c>
      <c r="B200" s="68">
        <v>44074</v>
      </c>
      <c r="C200" s="68" t="s">
        <v>538</v>
      </c>
      <c r="D200" s="69" t="s">
        <v>823</v>
      </c>
      <c r="E200" s="83" t="str">
        <f t="shared" si="10"/>
        <v>AI-PM-Placa-7145</v>
      </c>
      <c r="F200" s="69" t="s">
        <v>1318</v>
      </c>
      <c r="G200" s="69" t="s">
        <v>20</v>
      </c>
      <c r="H200" s="72" t="s">
        <v>490</v>
      </c>
      <c r="I200" s="71" t="s">
        <v>29</v>
      </c>
      <c r="J200" s="70" t="s">
        <v>14</v>
      </c>
      <c r="K200" s="70" t="s">
        <v>508</v>
      </c>
      <c r="L200" s="70" t="s">
        <v>482</v>
      </c>
      <c r="M200" s="71" t="s">
        <v>411</v>
      </c>
      <c r="N200" s="73" t="s">
        <v>411</v>
      </c>
      <c r="O200" s="73" t="s">
        <v>824</v>
      </c>
      <c r="P200" s="71" t="s">
        <v>456</v>
      </c>
      <c r="Q200" s="70" t="s">
        <v>528</v>
      </c>
      <c r="R200" s="77" t="s">
        <v>490</v>
      </c>
      <c r="S200" s="83" t="s">
        <v>1549</v>
      </c>
      <c r="T200" s="83" t="s">
        <v>1556</v>
      </c>
      <c r="U200" s="69" t="s">
        <v>14</v>
      </c>
      <c r="V200" s="70" t="s">
        <v>529</v>
      </c>
      <c r="W200" s="70" t="s">
        <v>445</v>
      </c>
      <c r="X200" s="74" t="str">
        <f>IF(W200='LISTA OPCIONES'!$M$4,"A",IF(W200='LISTA OPCIONES'!$M$5,"M",IF(W200='LISTA OPCIONES'!$M$6,"B",IF(W200='LISTA OPCIONES'!$M$7,"A"))))</f>
        <v>A</v>
      </c>
      <c r="Y200" s="69" t="s">
        <v>446</v>
      </c>
      <c r="Z200" s="74" t="str">
        <f>IF(Y200='LISTA OPCIONES'!$N$4,"A",IF(Y200='LISTA OPCIONES'!$N$5,"M",IF(Y200='LISTA OPCIONES'!$N$6,"B",IF(Y200='LISTA OPCIONES'!$N$7,"A"))))</f>
        <v>B</v>
      </c>
      <c r="AA200" s="69" t="s">
        <v>446</v>
      </c>
      <c r="AB200" s="74" t="str">
        <f>IF(AA200='LISTA OPCIONES'!$N$4,"A",IF(AA200='LISTA OPCIONES'!$N$5,"M",IF(AA200='LISTA OPCIONES'!$N$6,"B",IF(AA200='LISTA OPCIONES'!$N$7,"A"))))</f>
        <v>B</v>
      </c>
      <c r="AC200" s="75" t="str">
        <f t="shared" si="9"/>
        <v>MEDIA</v>
      </c>
    </row>
    <row r="201" spans="1:29" ht="25.5">
      <c r="A201" s="92">
        <f t="shared" si="11"/>
        <v>196</v>
      </c>
      <c r="B201" s="68">
        <v>44074</v>
      </c>
      <c r="C201" s="68" t="s">
        <v>537</v>
      </c>
      <c r="D201" s="69" t="s">
        <v>825</v>
      </c>
      <c r="E201" s="83" t="str">
        <f t="shared" si="10"/>
        <v>AI-GR-Placa-7155</v>
      </c>
      <c r="F201" s="69" t="s">
        <v>1319</v>
      </c>
      <c r="G201" s="69" t="s">
        <v>20</v>
      </c>
      <c r="H201" s="72" t="s">
        <v>483</v>
      </c>
      <c r="I201" s="71" t="s">
        <v>32</v>
      </c>
      <c r="J201" s="70" t="s">
        <v>14</v>
      </c>
      <c r="K201" s="70" t="s">
        <v>488</v>
      </c>
      <c r="L201" s="70" t="s">
        <v>422</v>
      </c>
      <c r="M201" s="71" t="s">
        <v>411</v>
      </c>
      <c r="N201" s="73" t="s">
        <v>411</v>
      </c>
      <c r="O201" s="73" t="s">
        <v>826</v>
      </c>
      <c r="P201" s="71" t="s">
        <v>483</v>
      </c>
      <c r="Q201" s="70" t="s">
        <v>528</v>
      </c>
      <c r="R201" s="77" t="s">
        <v>483</v>
      </c>
      <c r="S201" s="83" t="s">
        <v>1549</v>
      </c>
      <c r="T201" s="83" t="s">
        <v>1556</v>
      </c>
      <c r="U201" s="69" t="s">
        <v>14</v>
      </c>
      <c r="V201" s="70" t="s">
        <v>529</v>
      </c>
      <c r="W201" s="70" t="s">
        <v>445</v>
      </c>
      <c r="X201" s="74" t="str">
        <f>IF(W201='LISTA OPCIONES'!$M$4,"A",IF(W201='LISTA OPCIONES'!$M$5,"M",IF(W201='LISTA OPCIONES'!$M$6,"B",IF(W201='LISTA OPCIONES'!$M$7,"A"))))</f>
        <v>A</v>
      </c>
      <c r="Y201" s="69" t="s">
        <v>446</v>
      </c>
      <c r="Z201" s="74" t="str">
        <f>IF(Y201='LISTA OPCIONES'!$N$4,"A",IF(Y201='LISTA OPCIONES'!$N$5,"M",IF(Y201='LISTA OPCIONES'!$N$6,"B",IF(Y201='LISTA OPCIONES'!$N$7,"A"))))</f>
        <v>B</v>
      </c>
      <c r="AA201" s="69" t="s">
        <v>446</v>
      </c>
      <c r="AB201" s="74" t="str">
        <f>IF(AA201='LISTA OPCIONES'!$N$4,"A",IF(AA201='LISTA OPCIONES'!$N$5,"M",IF(AA201='LISTA OPCIONES'!$N$6,"B",IF(AA201='LISTA OPCIONES'!$N$7,"A"))))</f>
        <v>B</v>
      </c>
      <c r="AC201" s="75" t="str">
        <f t="shared" si="9"/>
        <v>MEDIA</v>
      </c>
    </row>
    <row r="202" spans="1:29" ht="25.5">
      <c r="A202" s="92">
        <f t="shared" si="11"/>
        <v>197</v>
      </c>
      <c r="B202" s="68">
        <v>44074</v>
      </c>
      <c r="C202" s="68" t="s">
        <v>537</v>
      </c>
      <c r="D202" s="69" t="s">
        <v>827</v>
      </c>
      <c r="E202" s="83" t="str">
        <f t="shared" si="10"/>
        <v>AI-GR-Placa-7450</v>
      </c>
      <c r="F202" s="69" t="s">
        <v>1320</v>
      </c>
      <c r="G202" s="69" t="s">
        <v>20</v>
      </c>
      <c r="H202" s="72" t="s">
        <v>483</v>
      </c>
      <c r="I202" s="71" t="s">
        <v>32</v>
      </c>
      <c r="J202" s="70" t="s">
        <v>14</v>
      </c>
      <c r="K202" s="70" t="s">
        <v>486</v>
      </c>
      <c r="L202" s="70" t="s">
        <v>423</v>
      </c>
      <c r="M202" s="71" t="s">
        <v>411</v>
      </c>
      <c r="N202" s="73" t="s">
        <v>411</v>
      </c>
      <c r="O202" s="73" t="s">
        <v>512</v>
      </c>
      <c r="P202" s="71" t="s">
        <v>483</v>
      </c>
      <c r="Q202" s="70" t="s">
        <v>528</v>
      </c>
      <c r="R202" s="77" t="s">
        <v>483</v>
      </c>
      <c r="S202" s="83" t="s">
        <v>1549</v>
      </c>
      <c r="T202" s="83" t="s">
        <v>1556</v>
      </c>
      <c r="U202" s="69" t="s">
        <v>14</v>
      </c>
      <c r="V202" s="70" t="s">
        <v>529</v>
      </c>
      <c r="W202" s="70" t="s">
        <v>445</v>
      </c>
      <c r="X202" s="74" t="str">
        <f>IF(W202='LISTA OPCIONES'!$M$4,"A",IF(W202='LISTA OPCIONES'!$M$5,"M",IF(W202='LISTA OPCIONES'!$M$6,"B",IF(W202='LISTA OPCIONES'!$M$7,"A"))))</f>
        <v>A</v>
      </c>
      <c r="Y202" s="69" t="s">
        <v>446</v>
      </c>
      <c r="Z202" s="74" t="str">
        <f>IF(Y202='LISTA OPCIONES'!$N$4,"A",IF(Y202='LISTA OPCIONES'!$N$5,"M",IF(Y202='LISTA OPCIONES'!$N$6,"B",IF(Y202='LISTA OPCIONES'!$N$7,"A"))))</f>
        <v>B</v>
      </c>
      <c r="AA202" s="69" t="s">
        <v>446</v>
      </c>
      <c r="AB202" s="74" t="str">
        <f>IF(AA202='LISTA OPCIONES'!$N$4,"A",IF(AA202='LISTA OPCIONES'!$N$5,"M",IF(AA202='LISTA OPCIONES'!$N$6,"B",IF(AA202='LISTA OPCIONES'!$N$7,"A"))))</f>
        <v>B</v>
      </c>
      <c r="AC202" s="75" t="str">
        <f t="shared" si="9"/>
        <v>MEDIA</v>
      </c>
    </row>
    <row r="203" spans="1:29" ht="25.5">
      <c r="A203" s="92">
        <f t="shared" si="11"/>
        <v>198</v>
      </c>
      <c r="B203" s="68">
        <v>44074</v>
      </c>
      <c r="C203" s="68" t="s">
        <v>537</v>
      </c>
      <c r="D203" s="69" t="s">
        <v>828</v>
      </c>
      <c r="E203" s="83" t="str">
        <f t="shared" si="10"/>
        <v>AI-GR-Placa-7451</v>
      </c>
      <c r="F203" s="69" t="s">
        <v>1321</v>
      </c>
      <c r="G203" s="69" t="s">
        <v>20</v>
      </c>
      <c r="H203" s="72" t="s">
        <v>483</v>
      </c>
      <c r="I203" s="71" t="s">
        <v>32</v>
      </c>
      <c r="J203" s="70" t="s">
        <v>14</v>
      </c>
      <c r="K203" s="70" t="s">
        <v>488</v>
      </c>
      <c r="L203" s="70" t="s">
        <v>422</v>
      </c>
      <c r="M203" s="71" t="s">
        <v>411</v>
      </c>
      <c r="N203" s="73" t="s">
        <v>411</v>
      </c>
      <c r="O203" s="73" t="s">
        <v>513</v>
      </c>
      <c r="P203" s="71" t="s">
        <v>483</v>
      </c>
      <c r="Q203" s="70" t="s">
        <v>528</v>
      </c>
      <c r="R203" s="77" t="s">
        <v>483</v>
      </c>
      <c r="S203" s="83" t="s">
        <v>1549</v>
      </c>
      <c r="T203" s="83" t="s">
        <v>1556</v>
      </c>
      <c r="U203" s="69" t="s">
        <v>14</v>
      </c>
      <c r="V203" s="70" t="s">
        <v>529</v>
      </c>
      <c r="W203" s="70" t="s">
        <v>445</v>
      </c>
      <c r="X203" s="74" t="str">
        <f>IF(W203='LISTA OPCIONES'!$M$4,"A",IF(W203='LISTA OPCIONES'!$M$5,"M",IF(W203='LISTA OPCIONES'!$M$6,"B",IF(W203='LISTA OPCIONES'!$M$7,"A"))))</f>
        <v>A</v>
      </c>
      <c r="Y203" s="69" t="s">
        <v>446</v>
      </c>
      <c r="Z203" s="74" t="str">
        <f>IF(Y203='LISTA OPCIONES'!$N$4,"A",IF(Y203='LISTA OPCIONES'!$N$5,"M",IF(Y203='LISTA OPCIONES'!$N$6,"B",IF(Y203='LISTA OPCIONES'!$N$7,"A"))))</f>
        <v>B</v>
      </c>
      <c r="AA203" s="69" t="s">
        <v>446</v>
      </c>
      <c r="AB203" s="74" t="str">
        <f>IF(AA203='LISTA OPCIONES'!$N$4,"A",IF(AA203='LISTA OPCIONES'!$N$5,"M",IF(AA203='LISTA OPCIONES'!$N$6,"B",IF(AA203='LISTA OPCIONES'!$N$7,"A"))))</f>
        <v>B</v>
      </c>
      <c r="AC203" s="75" t="str">
        <f t="shared" si="9"/>
        <v>MEDIA</v>
      </c>
    </row>
    <row r="204" spans="1:29" ht="25.5">
      <c r="A204" s="92">
        <f t="shared" si="11"/>
        <v>199</v>
      </c>
      <c r="B204" s="68">
        <v>44074</v>
      </c>
      <c r="C204" s="68" t="s">
        <v>537</v>
      </c>
      <c r="D204" s="69" t="s">
        <v>829</v>
      </c>
      <c r="E204" s="83" t="str">
        <f t="shared" si="10"/>
        <v>AI-GR-Placa-7552</v>
      </c>
      <c r="F204" s="69" t="s">
        <v>1322</v>
      </c>
      <c r="G204" s="69" t="s">
        <v>20</v>
      </c>
      <c r="H204" s="72" t="s">
        <v>483</v>
      </c>
      <c r="I204" s="71" t="s">
        <v>32</v>
      </c>
      <c r="J204" s="70" t="s">
        <v>14</v>
      </c>
      <c r="K204" s="70" t="s">
        <v>488</v>
      </c>
      <c r="L204" s="70" t="s">
        <v>422</v>
      </c>
      <c r="M204" s="71" t="s">
        <v>411</v>
      </c>
      <c r="N204" s="73" t="s">
        <v>411</v>
      </c>
      <c r="O204" s="73" t="s">
        <v>514</v>
      </c>
      <c r="P204" s="71" t="s">
        <v>483</v>
      </c>
      <c r="Q204" s="70" t="s">
        <v>528</v>
      </c>
      <c r="R204" s="77" t="s">
        <v>483</v>
      </c>
      <c r="S204" s="83" t="s">
        <v>1549</v>
      </c>
      <c r="T204" s="83" t="s">
        <v>1556</v>
      </c>
      <c r="U204" s="69" t="s">
        <v>14</v>
      </c>
      <c r="V204" s="70" t="s">
        <v>529</v>
      </c>
      <c r="W204" s="70" t="s">
        <v>445</v>
      </c>
      <c r="X204" s="74" t="str">
        <f>IF(W204='LISTA OPCIONES'!$M$4,"A",IF(W204='LISTA OPCIONES'!$M$5,"M",IF(W204='LISTA OPCIONES'!$M$6,"B",IF(W204='LISTA OPCIONES'!$M$7,"A"))))</f>
        <v>A</v>
      </c>
      <c r="Y204" s="69" t="s">
        <v>446</v>
      </c>
      <c r="Z204" s="74" t="str">
        <f>IF(Y204='LISTA OPCIONES'!$N$4,"A",IF(Y204='LISTA OPCIONES'!$N$5,"M",IF(Y204='LISTA OPCIONES'!$N$6,"B",IF(Y204='LISTA OPCIONES'!$N$7,"A"))))</f>
        <v>B</v>
      </c>
      <c r="AA204" s="69" t="s">
        <v>446</v>
      </c>
      <c r="AB204" s="74" t="str">
        <f>IF(AA204='LISTA OPCIONES'!$N$4,"A",IF(AA204='LISTA OPCIONES'!$N$5,"M",IF(AA204='LISTA OPCIONES'!$N$6,"B",IF(AA204='LISTA OPCIONES'!$N$7,"A"))))</f>
        <v>B</v>
      </c>
      <c r="AC204" s="75" t="str">
        <f t="shared" si="9"/>
        <v>MEDIA</v>
      </c>
    </row>
    <row r="205" spans="1:29" ht="25.5">
      <c r="A205" s="92">
        <f t="shared" si="11"/>
        <v>200</v>
      </c>
      <c r="B205" s="68">
        <v>44074</v>
      </c>
      <c r="C205" s="68" t="s">
        <v>536</v>
      </c>
      <c r="D205" s="69" t="s">
        <v>830</v>
      </c>
      <c r="E205" s="83" t="str">
        <f t="shared" si="10"/>
        <v>AI-RF-Placa-7555</v>
      </c>
      <c r="F205" s="69" t="s">
        <v>1323</v>
      </c>
      <c r="G205" s="69" t="s">
        <v>20</v>
      </c>
      <c r="H205" s="70" t="s">
        <v>487</v>
      </c>
      <c r="I205" s="71" t="s">
        <v>34</v>
      </c>
      <c r="J205" s="70" t="s">
        <v>14</v>
      </c>
      <c r="K205" s="70" t="s">
        <v>488</v>
      </c>
      <c r="L205" s="70" t="s">
        <v>422</v>
      </c>
      <c r="M205" s="71" t="s">
        <v>411</v>
      </c>
      <c r="N205" s="73" t="s">
        <v>411</v>
      </c>
      <c r="O205" s="73" t="s">
        <v>550</v>
      </c>
      <c r="P205" s="71" t="s">
        <v>487</v>
      </c>
      <c r="Q205" s="70" t="s">
        <v>528</v>
      </c>
      <c r="R205" s="77" t="s">
        <v>487</v>
      </c>
      <c r="S205" s="83" t="s">
        <v>1549</v>
      </c>
      <c r="T205" s="83" t="s">
        <v>1556</v>
      </c>
      <c r="U205" s="69" t="s">
        <v>14</v>
      </c>
      <c r="V205" s="70" t="s">
        <v>529</v>
      </c>
      <c r="W205" s="70" t="s">
        <v>445</v>
      </c>
      <c r="X205" s="74" t="str">
        <f>IF(W205='LISTA OPCIONES'!$M$4,"A",IF(W205='LISTA OPCIONES'!$M$5,"M",IF(W205='LISTA OPCIONES'!$M$6,"B",IF(W205='LISTA OPCIONES'!$M$7,"A"))))</f>
        <v>A</v>
      </c>
      <c r="Y205" s="69" t="s">
        <v>446</v>
      </c>
      <c r="Z205" s="74" t="str">
        <f>IF(Y205='LISTA OPCIONES'!$N$4,"A",IF(Y205='LISTA OPCIONES'!$N$5,"M",IF(Y205='LISTA OPCIONES'!$N$6,"B",IF(Y205='LISTA OPCIONES'!$N$7,"A"))))</f>
        <v>B</v>
      </c>
      <c r="AA205" s="69" t="s">
        <v>446</v>
      </c>
      <c r="AB205" s="74" t="str">
        <f>IF(AA205='LISTA OPCIONES'!$N$4,"A",IF(AA205='LISTA OPCIONES'!$N$5,"M",IF(AA205='LISTA OPCIONES'!$N$6,"B",IF(AA205='LISTA OPCIONES'!$N$7,"A"))))</f>
        <v>B</v>
      </c>
      <c r="AC205" s="75" t="str">
        <f t="shared" si="9"/>
        <v>MEDIA</v>
      </c>
    </row>
    <row r="206" spans="1:29" ht="15">
      <c r="A206" s="92">
        <f t="shared" si="11"/>
        <v>201</v>
      </c>
      <c r="B206" s="68">
        <v>44074</v>
      </c>
      <c r="C206" s="68" t="s">
        <v>534</v>
      </c>
      <c r="D206" s="69" t="s">
        <v>831</v>
      </c>
      <c r="E206" s="83" t="str">
        <f t="shared" si="10"/>
        <v>AI-CI-Placa-7556</v>
      </c>
      <c r="F206" s="69" t="s">
        <v>1324</v>
      </c>
      <c r="G206" s="69" t="s">
        <v>20</v>
      </c>
      <c r="H206" s="72" t="s">
        <v>501</v>
      </c>
      <c r="I206" s="71" t="s">
        <v>38</v>
      </c>
      <c r="J206" s="70" t="s">
        <v>14</v>
      </c>
      <c r="K206" s="70" t="s">
        <v>488</v>
      </c>
      <c r="L206" s="70" t="s">
        <v>422</v>
      </c>
      <c r="M206" s="71" t="s">
        <v>411</v>
      </c>
      <c r="N206" s="73" t="s">
        <v>411</v>
      </c>
      <c r="O206" s="73" t="s">
        <v>550</v>
      </c>
      <c r="P206" s="71" t="s">
        <v>501</v>
      </c>
      <c r="Q206" s="70" t="s">
        <v>528</v>
      </c>
      <c r="R206" s="77" t="s">
        <v>501</v>
      </c>
      <c r="S206" s="83" t="s">
        <v>1549</v>
      </c>
      <c r="T206" s="83" t="s">
        <v>1556</v>
      </c>
      <c r="U206" s="69" t="s">
        <v>14</v>
      </c>
      <c r="V206" s="70" t="s">
        <v>529</v>
      </c>
      <c r="W206" s="70" t="s">
        <v>445</v>
      </c>
      <c r="X206" s="74" t="str">
        <f>IF(W206='LISTA OPCIONES'!$M$4,"A",IF(W206='LISTA OPCIONES'!$M$5,"M",IF(W206='LISTA OPCIONES'!$M$6,"B",IF(W206='LISTA OPCIONES'!$M$7,"A"))))</f>
        <v>A</v>
      </c>
      <c r="Y206" s="69" t="s">
        <v>446</v>
      </c>
      <c r="Z206" s="74" t="str">
        <f>IF(Y206='LISTA OPCIONES'!$N$4,"A",IF(Y206='LISTA OPCIONES'!$N$5,"M",IF(Y206='LISTA OPCIONES'!$N$6,"B",IF(Y206='LISTA OPCIONES'!$N$7,"A"))))</f>
        <v>B</v>
      </c>
      <c r="AA206" s="69" t="s">
        <v>446</v>
      </c>
      <c r="AB206" s="74" t="str">
        <f>IF(AA206='LISTA OPCIONES'!$N$4,"A",IF(AA206='LISTA OPCIONES'!$N$5,"M",IF(AA206='LISTA OPCIONES'!$N$6,"B",IF(AA206='LISTA OPCIONES'!$N$7,"A"))))</f>
        <v>B</v>
      </c>
      <c r="AC206" s="75" t="str">
        <f t="shared" si="9"/>
        <v>MEDIA</v>
      </c>
    </row>
    <row r="207" spans="1:29" ht="25.5">
      <c r="A207" s="92">
        <f t="shared" si="11"/>
        <v>202</v>
      </c>
      <c r="B207" s="68">
        <v>44074</v>
      </c>
      <c r="C207" s="68" t="s">
        <v>537</v>
      </c>
      <c r="D207" s="69" t="s">
        <v>832</v>
      </c>
      <c r="E207" s="83" t="str">
        <f t="shared" si="10"/>
        <v>AI-GR-Placa-7557</v>
      </c>
      <c r="F207" s="69" t="s">
        <v>1325</v>
      </c>
      <c r="G207" s="69" t="s">
        <v>20</v>
      </c>
      <c r="H207" s="72" t="s">
        <v>483</v>
      </c>
      <c r="I207" s="71" t="s">
        <v>32</v>
      </c>
      <c r="J207" s="70" t="s">
        <v>14</v>
      </c>
      <c r="K207" s="70" t="s">
        <v>488</v>
      </c>
      <c r="L207" s="70" t="s">
        <v>422</v>
      </c>
      <c r="M207" s="71" t="s">
        <v>411</v>
      </c>
      <c r="N207" s="73" t="s">
        <v>411</v>
      </c>
      <c r="O207" s="73" t="s">
        <v>550</v>
      </c>
      <c r="P207" s="71" t="s">
        <v>483</v>
      </c>
      <c r="Q207" s="70" t="s">
        <v>528</v>
      </c>
      <c r="R207" s="77" t="s">
        <v>483</v>
      </c>
      <c r="S207" s="83" t="s">
        <v>1549</v>
      </c>
      <c r="T207" s="83" t="s">
        <v>1556</v>
      </c>
      <c r="U207" s="69" t="s">
        <v>14</v>
      </c>
      <c r="V207" s="70" t="s">
        <v>529</v>
      </c>
      <c r="W207" s="70" t="s">
        <v>445</v>
      </c>
      <c r="X207" s="74" t="str">
        <f>IF(W207='LISTA OPCIONES'!$M$4,"A",IF(W207='LISTA OPCIONES'!$M$5,"M",IF(W207='LISTA OPCIONES'!$M$6,"B",IF(W207='LISTA OPCIONES'!$M$7,"A"))))</f>
        <v>A</v>
      </c>
      <c r="Y207" s="69" t="s">
        <v>446</v>
      </c>
      <c r="Z207" s="74" t="str">
        <f>IF(Y207='LISTA OPCIONES'!$N$4,"A",IF(Y207='LISTA OPCIONES'!$N$5,"M",IF(Y207='LISTA OPCIONES'!$N$6,"B",IF(Y207='LISTA OPCIONES'!$N$7,"A"))))</f>
        <v>B</v>
      </c>
      <c r="AA207" s="69" t="s">
        <v>446</v>
      </c>
      <c r="AB207" s="74" t="str">
        <f>IF(AA207='LISTA OPCIONES'!$N$4,"A",IF(AA207='LISTA OPCIONES'!$N$5,"M",IF(AA207='LISTA OPCIONES'!$N$6,"B",IF(AA207='LISTA OPCIONES'!$N$7,"A"))))</f>
        <v>B</v>
      </c>
      <c r="AC207" s="75" t="str">
        <f t="shared" si="9"/>
        <v>MEDIA</v>
      </c>
    </row>
    <row r="208" spans="1:29" ht="25.5">
      <c r="A208" s="92">
        <f t="shared" si="11"/>
        <v>203</v>
      </c>
      <c r="B208" s="68">
        <v>44074</v>
      </c>
      <c r="C208" s="68" t="s">
        <v>537</v>
      </c>
      <c r="D208" s="69" t="s">
        <v>833</v>
      </c>
      <c r="E208" s="83" t="str">
        <f t="shared" si="10"/>
        <v>AI-GR-Placa-7558</v>
      </c>
      <c r="F208" s="69" t="s">
        <v>1326</v>
      </c>
      <c r="G208" s="69" t="s">
        <v>20</v>
      </c>
      <c r="H208" s="72" t="s">
        <v>483</v>
      </c>
      <c r="I208" s="71" t="s">
        <v>32</v>
      </c>
      <c r="J208" s="70" t="s">
        <v>14</v>
      </c>
      <c r="K208" s="70" t="s">
        <v>488</v>
      </c>
      <c r="L208" s="70" t="s">
        <v>422</v>
      </c>
      <c r="M208" s="71" t="s">
        <v>411</v>
      </c>
      <c r="N208" s="73" t="s">
        <v>411</v>
      </c>
      <c r="O208" s="73" t="s">
        <v>550</v>
      </c>
      <c r="P208" s="71" t="s">
        <v>483</v>
      </c>
      <c r="Q208" s="70" t="s">
        <v>528</v>
      </c>
      <c r="R208" s="77" t="s">
        <v>483</v>
      </c>
      <c r="S208" s="83" t="s">
        <v>1549</v>
      </c>
      <c r="T208" s="83" t="s">
        <v>1556</v>
      </c>
      <c r="U208" s="69" t="s">
        <v>14</v>
      </c>
      <c r="V208" s="70" t="s">
        <v>529</v>
      </c>
      <c r="W208" s="70" t="s">
        <v>445</v>
      </c>
      <c r="X208" s="74" t="str">
        <f>IF(W208='LISTA OPCIONES'!$M$4,"A",IF(W208='LISTA OPCIONES'!$M$5,"M",IF(W208='LISTA OPCIONES'!$M$6,"B",IF(W208='LISTA OPCIONES'!$M$7,"A"))))</f>
        <v>A</v>
      </c>
      <c r="Y208" s="69" t="s">
        <v>446</v>
      </c>
      <c r="Z208" s="74" t="str">
        <f>IF(Y208='LISTA OPCIONES'!$N$4,"A",IF(Y208='LISTA OPCIONES'!$N$5,"M",IF(Y208='LISTA OPCIONES'!$N$6,"B",IF(Y208='LISTA OPCIONES'!$N$7,"A"))))</f>
        <v>B</v>
      </c>
      <c r="AA208" s="69" t="s">
        <v>446</v>
      </c>
      <c r="AB208" s="74" t="str">
        <f>IF(AA208='LISTA OPCIONES'!$N$4,"A",IF(AA208='LISTA OPCIONES'!$N$5,"M",IF(AA208='LISTA OPCIONES'!$N$6,"B",IF(AA208='LISTA OPCIONES'!$N$7,"A"))))</f>
        <v>B</v>
      </c>
      <c r="AC208" s="75" t="str">
        <f t="shared" si="9"/>
        <v>MEDIA</v>
      </c>
    </row>
    <row r="209" spans="1:29" ht="25.5">
      <c r="A209" s="92">
        <f t="shared" si="11"/>
        <v>204</v>
      </c>
      <c r="B209" s="68">
        <v>44074</v>
      </c>
      <c r="C209" s="68" t="s">
        <v>536</v>
      </c>
      <c r="D209" s="69" t="s">
        <v>834</v>
      </c>
      <c r="E209" s="83" t="str">
        <f t="shared" si="10"/>
        <v>AI-RF-Placa-7559</v>
      </c>
      <c r="F209" s="69" t="s">
        <v>1327</v>
      </c>
      <c r="G209" s="69" t="s">
        <v>20</v>
      </c>
      <c r="H209" s="70" t="s">
        <v>487</v>
      </c>
      <c r="I209" s="71" t="s">
        <v>34</v>
      </c>
      <c r="J209" s="70" t="s">
        <v>14</v>
      </c>
      <c r="K209" s="70" t="s">
        <v>488</v>
      </c>
      <c r="L209" s="70" t="s">
        <v>422</v>
      </c>
      <c r="M209" s="71" t="s">
        <v>411</v>
      </c>
      <c r="N209" s="73" t="s">
        <v>411</v>
      </c>
      <c r="O209" s="73" t="s">
        <v>550</v>
      </c>
      <c r="P209" s="71" t="s">
        <v>487</v>
      </c>
      <c r="Q209" s="70" t="s">
        <v>528</v>
      </c>
      <c r="R209" s="77" t="s">
        <v>487</v>
      </c>
      <c r="S209" s="83" t="s">
        <v>1549</v>
      </c>
      <c r="T209" s="83" t="s">
        <v>1556</v>
      </c>
      <c r="U209" s="69" t="s">
        <v>14</v>
      </c>
      <c r="V209" s="70" t="s">
        <v>529</v>
      </c>
      <c r="W209" s="70" t="s">
        <v>445</v>
      </c>
      <c r="X209" s="74" t="str">
        <f>IF(W209='LISTA OPCIONES'!$M$4,"A",IF(W209='LISTA OPCIONES'!$M$5,"M",IF(W209='LISTA OPCIONES'!$M$6,"B",IF(W209='LISTA OPCIONES'!$M$7,"A"))))</f>
        <v>A</v>
      </c>
      <c r="Y209" s="69" t="s">
        <v>446</v>
      </c>
      <c r="Z209" s="74" t="str">
        <f>IF(Y209='LISTA OPCIONES'!$N$4,"A",IF(Y209='LISTA OPCIONES'!$N$5,"M",IF(Y209='LISTA OPCIONES'!$N$6,"B",IF(Y209='LISTA OPCIONES'!$N$7,"A"))))</f>
        <v>B</v>
      </c>
      <c r="AA209" s="69" t="s">
        <v>446</v>
      </c>
      <c r="AB209" s="74" t="str">
        <f>IF(AA209='LISTA OPCIONES'!$N$4,"A",IF(AA209='LISTA OPCIONES'!$N$5,"M",IF(AA209='LISTA OPCIONES'!$N$6,"B",IF(AA209='LISTA OPCIONES'!$N$7,"A"))))</f>
        <v>B</v>
      </c>
      <c r="AC209" s="75" t="str">
        <f t="shared" si="9"/>
        <v>MEDIA</v>
      </c>
    </row>
    <row r="210" spans="1:29" ht="15">
      <c r="A210" s="92">
        <f t="shared" si="11"/>
        <v>205</v>
      </c>
      <c r="B210" s="68">
        <v>44074</v>
      </c>
      <c r="C210" s="68" t="s">
        <v>538</v>
      </c>
      <c r="D210" s="69" t="s">
        <v>835</v>
      </c>
      <c r="E210" s="83" t="str">
        <f t="shared" si="10"/>
        <v>AI-PM-Placa-7560</v>
      </c>
      <c r="F210" s="69" t="s">
        <v>1328</v>
      </c>
      <c r="G210" s="69" t="s">
        <v>20</v>
      </c>
      <c r="H210" s="70" t="s">
        <v>490</v>
      </c>
      <c r="I210" s="71" t="s">
        <v>29</v>
      </c>
      <c r="J210" s="70" t="s">
        <v>14</v>
      </c>
      <c r="K210" s="70" t="s">
        <v>488</v>
      </c>
      <c r="L210" s="70" t="s">
        <v>422</v>
      </c>
      <c r="M210" s="71" t="s">
        <v>411</v>
      </c>
      <c r="N210" s="73" t="s">
        <v>411</v>
      </c>
      <c r="O210" s="73" t="s">
        <v>550</v>
      </c>
      <c r="P210" s="71" t="s">
        <v>494</v>
      </c>
      <c r="Q210" s="70" t="s">
        <v>528</v>
      </c>
      <c r="R210" s="70" t="s">
        <v>490</v>
      </c>
      <c r="S210" s="83" t="s">
        <v>1549</v>
      </c>
      <c r="T210" s="83" t="s">
        <v>1556</v>
      </c>
      <c r="U210" s="69" t="s">
        <v>14</v>
      </c>
      <c r="V210" s="70" t="s">
        <v>529</v>
      </c>
      <c r="W210" s="70" t="s">
        <v>445</v>
      </c>
      <c r="X210" s="74" t="str">
        <f>IF(W210='LISTA OPCIONES'!$M$4,"A",IF(W210='LISTA OPCIONES'!$M$5,"M",IF(W210='LISTA OPCIONES'!$M$6,"B",IF(W210='LISTA OPCIONES'!$M$7,"A"))))</f>
        <v>A</v>
      </c>
      <c r="Y210" s="69" t="s">
        <v>446</v>
      </c>
      <c r="Z210" s="74" t="str">
        <f>IF(Y210='LISTA OPCIONES'!$N$4,"A",IF(Y210='LISTA OPCIONES'!$N$5,"M",IF(Y210='LISTA OPCIONES'!$N$6,"B",IF(Y210='LISTA OPCIONES'!$N$7,"A"))))</f>
        <v>B</v>
      </c>
      <c r="AA210" s="69" t="s">
        <v>446</v>
      </c>
      <c r="AB210" s="74" t="str">
        <f>IF(AA210='LISTA OPCIONES'!$N$4,"A",IF(AA210='LISTA OPCIONES'!$N$5,"M",IF(AA210='LISTA OPCIONES'!$N$6,"B",IF(AA210='LISTA OPCIONES'!$N$7,"A"))))</f>
        <v>B</v>
      </c>
      <c r="AC210" s="75" t="str">
        <f t="shared" si="9"/>
        <v>MEDIA</v>
      </c>
    </row>
    <row r="211" spans="1:29" ht="15">
      <c r="A211" s="92">
        <f t="shared" si="11"/>
        <v>206</v>
      </c>
      <c r="B211" s="68">
        <v>44074</v>
      </c>
      <c r="C211" s="68" t="s">
        <v>535</v>
      </c>
      <c r="D211" s="69" t="s">
        <v>836</v>
      </c>
      <c r="E211" s="83" t="str">
        <f t="shared" si="10"/>
        <v>AI-GJ-Placa-7561</v>
      </c>
      <c r="F211" s="69" t="s">
        <v>1329</v>
      </c>
      <c r="G211" s="69" t="s">
        <v>20</v>
      </c>
      <c r="H211" s="70" t="s">
        <v>489</v>
      </c>
      <c r="I211" s="71" t="s">
        <v>36</v>
      </c>
      <c r="J211" s="70" t="s">
        <v>14</v>
      </c>
      <c r="K211" s="70" t="s">
        <v>488</v>
      </c>
      <c r="L211" s="70" t="s">
        <v>422</v>
      </c>
      <c r="M211" s="71" t="s">
        <v>411</v>
      </c>
      <c r="N211" s="73" t="s">
        <v>411</v>
      </c>
      <c r="O211" s="73" t="s">
        <v>550</v>
      </c>
      <c r="P211" s="71" t="s">
        <v>489</v>
      </c>
      <c r="Q211" s="70" t="s">
        <v>528</v>
      </c>
      <c r="R211" s="70" t="s">
        <v>489</v>
      </c>
      <c r="S211" s="83" t="s">
        <v>1549</v>
      </c>
      <c r="T211" s="83" t="s">
        <v>1556</v>
      </c>
      <c r="U211" s="69" t="s">
        <v>14</v>
      </c>
      <c r="V211" s="70" t="s">
        <v>529</v>
      </c>
      <c r="W211" s="70" t="s">
        <v>445</v>
      </c>
      <c r="X211" s="74" t="str">
        <f>IF(W211='LISTA OPCIONES'!$M$4,"A",IF(W211='LISTA OPCIONES'!$M$5,"M",IF(W211='LISTA OPCIONES'!$M$6,"B",IF(W211='LISTA OPCIONES'!$M$7,"A"))))</f>
        <v>A</v>
      </c>
      <c r="Y211" s="69" t="s">
        <v>446</v>
      </c>
      <c r="Z211" s="74" t="str">
        <f>IF(Y211='LISTA OPCIONES'!$N$4,"A",IF(Y211='LISTA OPCIONES'!$N$5,"M",IF(Y211='LISTA OPCIONES'!$N$6,"B",IF(Y211='LISTA OPCIONES'!$N$7,"A"))))</f>
        <v>B</v>
      </c>
      <c r="AA211" s="69" t="s">
        <v>446</v>
      </c>
      <c r="AB211" s="74" t="str">
        <f>IF(AA211='LISTA OPCIONES'!$N$4,"A",IF(AA211='LISTA OPCIONES'!$N$5,"M",IF(AA211='LISTA OPCIONES'!$N$6,"B",IF(AA211='LISTA OPCIONES'!$N$7,"A"))))</f>
        <v>B</v>
      </c>
      <c r="AC211" s="75" t="str">
        <f t="shared" si="9"/>
        <v>MEDIA</v>
      </c>
    </row>
    <row r="212" spans="1:29" ht="15">
      <c r="A212" s="92">
        <f t="shared" si="11"/>
        <v>207</v>
      </c>
      <c r="B212" s="68">
        <v>44074</v>
      </c>
      <c r="C212" s="68" t="s">
        <v>535</v>
      </c>
      <c r="D212" s="69" t="s">
        <v>837</v>
      </c>
      <c r="E212" s="83" t="str">
        <f t="shared" si="10"/>
        <v>AI-GJ-Placa-7562</v>
      </c>
      <c r="F212" s="69" t="s">
        <v>1330</v>
      </c>
      <c r="G212" s="69" t="s">
        <v>20</v>
      </c>
      <c r="H212" s="70" t="s">
        <v>489</v>
      </c>
      <c r="I212" s="71" t="s">
        <v>36</v>
      </c>
      <c r="J212" s="70" t="s">
        <v>14</v>
      </c>
      <c r="K212" s="70" t="s">
        <v>488</v>
      </c>
      <c r="L212" s="70" t="s">
        <v>422</v>
      </c>
      <c r="M212" s="71" t="s">
        <v>411</v>
      </c>
      <c r="N212" s="73" t="s">
        <v>411</v>
      </c>
      <c r="O212" s="73" t="s">
        <v>550</v>
      </c>
      <c r="P212" s="71" t="s">
        <v>489</v>
      </c>
      <c r="Q212" s="70" t="s">
        <v>528</v>
      </c>
      <c r="R212" s="70" t="s">
        <v>489</v>
      </c>
      <c r="S212" s="83" t="s">
        <v>1549</v>
      </c>
      <c r="T212" s="83" t="s">
        <v>1556</v>
      </c>
      <c r="U212" s="69" t="s">
        <v>14</v>
      </c>
      <c r="V212" s="70" t="s">
        <v>529</v>
      </c>
      <c r="W212" s="70" t="s">
        <v>445</v>
      </c>
      <c r="X212" s="74" t="str">
        <f>IF(W212='LISTA OPCIONES'!$M$4,"A",IF(W212='LISTA OPCIONES'!$M$5,"M",IF(W212='LISTA OPCIONES'!$M$6,"B",IF(W212='LISTA OPCIONES'!$M$7,"A"))))</f>
        <v>A</v>
      </c>
      <c r="Y212" s="69" t="s">
        <v>446</v>
      </c>
      <c r="Z212" s="74" t="str">
        <f>IF(Y212='LISTA OPCIONES'!$N$4,"A",IF(Y212='LISTA OPCIONES'!$N$5,"M",IF(Y212='LISTA OPCIONES'!$N$6,"B",IF(Y212='LISTA OPCIONES'!$N$7,"A"))))</f>
        <v>B</v>
      </c>
      <c r="AA212" s="69" t="s">
        <v>446</v>
      </c>
      <c r="AB212" s="74" t="str">
        <f>IF(AA212='LISTA OPCIONES'!$N$4,"A",IF(AA212='LISTA OPCIONES'!$N$5,"M",IF(AA212='LISTA OPCIONES'!$N$6,"B",IF(AA212='LISTA OPCIONES'!$N$7,"A"))))</f>
        <v>B</v>
      </c>
      <c r="AC212" s="75" t="str">
        <f t="shared" si="9"/>
        <v>MEDIA</v>
      </c>
    </row>
    <row r="213" spans="1:29" ht="15">
      <c r="A213" s="92">
        <f t="shared" si="11"/>
        <v>208</v>
      </c>
      <c r="B213" s="68">
        <v>44074</v>
      </c>
      <c r="C213" s="68" t="s">
        <v>537</v>
      </c>
      <c r="D213" s="69" t="s">
        <v>838</v>
      </c>
      <c r="E213" s="83" t="str">
        <f t="shared" si="10"/>
        <v>AI-GR-Placa-7566</v>
      </c>
      <c r="F213" s="69" t="s">
        <v>1331</v>
      </c>
      <c r="G213" s="69" t="s">
        <v>20</v>
      </c>
      <c r="H213" s="70" t="s">
        <v>483</v>
      </c>
      <c r="I213" s="71" t="s">
        <v>32</v>
      </c>
      <c r="J213" s="70" t="s">
        <v>14</v>
      </c>
      <c r="K213" s="70" t="s">
        <v>488</v>
      </c>
      <c r="L213" s="70" t="s">
        <v>422</v>
      </c>
      <c r="M213" s="71" t="s">
        <v>411</v>
      </c>
      <c r="N213" s="73" t="s">
        <v>411</v>
      </c>
      <c r="O213" s="73" t="s">
        <v>550</v>
      </c>
      <c r="P213" s="71" t="s">
        <v>483</v>
      </c>
      <c r="Q213" s="70" t="s">
        <v>528</v>
      </c>
      <c r="R213" s="70" t="s">
        <v>483</v>
      </c>
      <c r="S213" s="83" t="s">
        <v>1549</v>
      </c>
      <c r="T213" s="83" t="s">
        <v>1556</v>
      </c>
      <c r="U213" s="69" t="s">
        <v>14</v>
      </c>
      <c r="V213" s="70" t="s">
        <v>529</v>
      </c>
      <c r="W213" s="70" t="s">
        <v>445</v>
      </c>
      <c r="X213" s="74" t="str">
        <f>IF(W213='LISTA OPCIONES'!$M$4,"A",IF(W213='LISTA OPCIONES'!$M$5,"M",IF(W213='LISTA OPCIONES'!$M$6,"B",IF(W213='LISTA OPCIONES'!$M$7,"A"))))</f>
        <v>A</v>
      </c>
      <c r="Y213" s="69" t="s">
        <v>446</v>
      </c>
      <c r="Z213" s="74" t="str">
        <f>IF(Y213='LISTA OPCIONES'!$N$4,"A",IF(Y213='LISTA OPCIONES'!$N$5,"M",IF(Y213='LISTA OPCIONES'!$N$6,"B",IF(Y213='LISTA OPCIONES'!$N$7,"A"))))</f>
        <v>B</v>
      </c>
      <c r="AA213" s="69" t="s">
        <v>446</v>
      </c>
      <c r="AB213" s="74" t="str">
        <f>IF(AA213='LISTA OPCIONES'!$N$4,"A",IF(AA213='LISTA OPCIONES'!$N$5,"M",IF(AA213='LISTA OPCIONES'!$N$6,"B",IF(AA213='LISTA OPCIONES'!$N$7,"A"))))</f>
        <v>B</v>
      </c>
      <c r="AC213" s="75" t="str">
        <f t="shared" si="9"/>
        <v>MEDIA</v>
      </c>
    </row>
    <row r="214" spans="1:29" ht="15">
      <c r="A214" s="92">
        <f t="shared" si="11"/>
        <v>209</v>
      </c>
      <c r="B214" s="68">
        <v>44074</v>
      </c>
      <c r="C214" s="68" t="s">
        <v>535</v>
      </c>
      <c r="D214" s="69" t="s">
        <v>839</v>
      </c>
      <c r="E214" s="83" t="str">
        <f t="shared" si="10"/>
        <v>AI-GJ-Placa-7567</v>
      </c>
      <c r="F214" s="69" t="s">
        <v>1332</v>
      </c>
      <c r="G214" s="69" t="s">
        <v>20</v>
      </c>
      <c r="H214" s="70" t="s">
        <v>489</v>
      </c>
      <c r="I214" s="71" t="s">
        <v>36</v>
      </c>
      <c r="J214" s="70" t="s">
        <v>14</v>
      </c>
      <c r="K214" s="70" t="s">
        <v>488</v>
      </c>
      <c r="L214" s="70" t="s">
        <v>422</v>
      </c>
      <c r="M214" s="71" t="s">
        <v>411</v>
      </c>
      <c r="N214" s="73" t="s">
        <v>411</v>
      </c>
      <c r="O214" s="73" t="s">
        <v>550</v>
      </c>
      <c r="P214" s="71" t="s">
        <v>489</v>
      </c>
      <c r="Q214" s="70" t="s">
        <v>528</v>
      </c>
      <c r="R214" s="70" t="s">
        <v>489</v>
      </c>
      <c r="S214" s="83" t="s">
        <v>1549</v>
      </c>
      <c r="T214" s="83" t="s">
        <v>1556</v>
      </c>
      <c r="U214" s="69" t="s">
        <v>14</v>
      </c>
      <c r="V214" s="70" t="s">
        <v>529</v>
      </c>
      <c r="W214" s="70" t="s">
        <v>445</v>
      </c>
      <c r="X214" s="74" t="str">
        <f>IF(W214='LISTA OPCIONES'!$M$4,"A",IF(W214='LISTA OPCIONES'!$M$5,"M",IF(W214='LISTA OPCIONES'!$M$6,"B",IF(W214='LISTA OPCIONES'!$M$7,"A"))))</f>
        <v>A</v>
      </c>
      <c r="Y214" s="69" t="s">
        <v>446</v>
      </c>
      <c r="Z214" s="74" t="str">
        <f>IF(Y214='LISTA OPCIONES'!$N$4,"A",IF(Y214='LISTA OPCIONES'!$N$5,"M",IF(Y214='LISTA OPCIONES'!$N$6,"B",IF(Y214='LISTA OPCIONES'!$N$7,"A"))))</f>
        <v>B</v>
      </c>
      <c r="AA214" s="69" t="s">
        <v>446</v>
      </c>
      <c r="AB214" s="74" t="str">
        <f>IF(AA214='LISTA OPCIONES'!$N$4,"A",IF(AA214='LISTA OPCIONES'!$N$5,"M",IF(AA214='LISTA OPCIONES'!$N$6,"B",IF(AA214='LISTA OPCIONES'!$N$7,"A"))))</f>
        <v>B</v>
      </c>
      <c r="AC214" s="75" t="str">
        <f t="shared" si="9"/>
        <v>MEDIA</v>
      </c>
    </row>
    <row r="215" spans="1:29" ht="15">
      <c r="A215" s="92">
        <f t="shared" si="11"/>
        <v>210</v>
      </c>
      <c r="B215" s="68">
        <v>44074</v>
      </c>
      <c r="C215" s="68" t="s">
        <v>535</v>
      </c>
      <c r="D215" s="69" t="s">
        <v>840</v>
      </c>
      <c r="E215" s="83" t="str">
        <f t="shared" si="10"/>
        <v>AI-GJ-Placa-7568</v>
      </c>
      <c r="F215" s="69" t="s">
        <v>1333</v>
      </c>
      <c r="G215" s="69" t="s">
        <v>20</v>
      </c>
      <c r="H215" s="70" t="s">
        <v>489</v>
      </c>
      <c r="I215" s="71" t="s">
        <v>36</v>
      </c>
      <c r="J215" s="70" t="s">
        <v>14</v>
      </c>
      <c r="K215" s="70" t="s">
        <v>488</v>
      </c>
      <c r="L215" s="70" t="s">
        <v>422</v>
      </c>
      <c r="M215" s="71" t="s">
        <v>411</v>
      </c>
      <c r="N215" s="73" t="s">
        <v>411</v>
      </c>
      <c r="O215" s="73" t="s">
        <v>550</v>
      </c>
      <c r="P215" s="71" t="s">
        <v>489</v>
      </c>
      <c r="Q215" s="70" t="s">
        <v>528</v>
      </c>
      <c r="R215" s="70" t="s">
        <v>489</v>
      </c>
      <c r="S215" s="83" t="s">
        <v>1549</v>
      </c>
      <c r="T215" s="83" t="s">
        <v>1556</v>
      </c>
      <c r="U215" s="69" t="s">
        <v>14</v>
      </c>
      <c r="V215" s="70" t="s">
        <v>529</v>
      </c>
      <c r="W215" s="70" t="s">
        <v>445</v>
      </c>
      <c r="X215" s="74" t="str">
        <f>IF(W215='LISTA OPCIONES'!$M$4,"A",IF(W215='LISTA OPCIONES'!$M$5,"M",IF(W215='LISTA OPCIONES'!$M$6,"B",IF(W215='LISTA OPCIONES'!$M$7,"A"))))</f>
        <v>A</v>
      </c>
      <c r="Y215" s="69" t="s">
        <v>446</v>
      </c>
      <c r="Z215" s="74" t="str">
        <f>IF(Y215='LISTA OPCIONES'!$N$4,"A",IF(Y215='LISTA OPCIONES'!$N$5,"M",IF(Y215='LISTA OPCIONES'!$N$6,"B",IF(Y215='LISTA OPCIONES'!$N$7,"A"))))</f>
        <v>B</v>
      </c>
      <c r="AA215" s="69" t="s">
        <v>446</v>
      </c>
      <c r="AB215" s="74" t="str">
        <f>IF(AA215='LISTA OPCIONES'!$N$4,"A",IF(AA215='LISTA OPCIONES'!$N$5,"M",IF(AA215='LISTA OPCIONES'!$N$6,"B",IF(AA215='LISTA OPCIONES'!$N$7,"A"))))</f>
        <v>B</v>
      </c>
      <c r="AC215" s="75" t="str">
        <f t="shared" si="9"/>
        <v>MEDIA</v>
      </c>
    </row>
    <row r="216" spans="1:29" ht="15">
      <c r="A216" s="92">
        <f t="shared" si="11"/>
        <v>211</v>
      </c>
      <c r="B216" s="68">
        <v>44074</v>
      </c>
      <c r="C216" s="68" t="s">
        <v>537</v>
      </c>
      <c r="D216" s="69" t="s">
        <v>841</v>
      </c>
      <c r="E216" s="83" t="str">
        <f t="shared" si="10"/>
        <v>AI-GR-Placa-7570</v>
      </c>
      <c r="F216" s="69" t="s">
        <v>1334</v>
      </c>
      <c r="G216" s="69" t="s">
        <v>20</v>
      </c>
      <c r="H216" s="70" t="s">
        <v>483</v>
      </c>
      <c r="I216" s="71" t="s">
        <v>32</v>
      </c>
      <c r="J216" s="70" t="s">
        <v>14</v>
      </c>
      <c r="K216" s="70" t="s">
        <v>488</v>
      </c>
      <c r="L216" s="70" t="s">
        <v>422</v>
      </c>
      <c r="M216" s="71" t="s">
        <v>411</v>
      </c>
      <c r="N216" s="71" t="s">
        <v>411</v>
      </c>
      <c r="O216" s="73" t="s">
        <v>550</v>
      </c>
      <c r="P216" s="69" t="s">
        <v>483</v>
      </c>
      <c r="Q216" s="70" t="s">
        <v>528</v>
      </c>
      <c r="R216" s="69" t="s">
        <v>483</v>
      </c>
      <c r="S216" s="83" t="s">
        <v>1549</v>
      </c>
      <c r="T216" s="83" t="s">
        <v>1556</v>
      </c>
      <c r="U216" s="69" t="s">
        <v>14</v>
      </c>
      <c r="V216" s="70" t="s">
        <v>529</v>
      </c>
      <c r="W216" s="70" t="s">
        <v>445</v>
      </c>
      <c r="X216" s="74" t="str">
        <f>IF(W216='LISTA OPCIONES'!$M$4,"A",IF(W216='LISTA OPCIONES'!$M$5,"M",IF(W216='LISTA OPCIONES'!$M$6,"B",IF(W216='LISTA OPCIONES'!$M$7,"A"))))</f>
        <v>A</v>
      </c>
      <c r="Y216" s="69" t="s">
        <v>446</v>
      </c>
      <c r="Z216" s="74" t="str">
        <f>IF(Y216='LISTA OPCIONES'!$N$4,"A",IF(Y216='LISTA OPCIONES'!$N$5,"M",IF(Y216='LISTA OPCIONES'!$N$6,"B",IF(Y216='LISTA OPCIONES'!$N$7,"A"))))</f>
        <v>B</v>
      </c>
      <c r="AA216" s="69" t="s">
        <v>446</v>
      </c>
      <c r="AB216" s="74" t="str">
        <f>IF(AA216='LISTA OPCIONES'!$N$4,"A",IF(AA216='LISTA OPCIONES'!$N$5,"M",IF(AA216='LISTA OPCIONES'!$N$6,"B",IF(AA216='LISTA OPCIONES'!$N$7,"A"))))</f>
        <v>B</v>
      </c>
      <c r="AC216" s="75" t="str">
        <f t="shared" si="9"/>
        <v>MEDIA</v>
      </c>
    </row>
    <row r="217" spans="1:29" ht="15">
      <c r="A217" s="92">
        <f t="shared" si="11"/>
        <v>212</v>
      </c>
      <c r="B217" s="68">
        <v>44074</v>
      </c>
      <c r="C217" s="68" t="s">
        <v>537</v>
      </c>
      <c r="D217" s="69" t="s">
        <v>842</v>
      </c>
      <c r="E217" s="83" t="str">
        <f t="shared" si="10"/>
        <v>AI-GR-Placa-7572</v>
      </c>
      <c r="F217" s="69" t="s">
        <v>1335</v>
      </c>
      <c r="G217" s="69" t="s">
        <v>20</v>
      </c>
      <c r="H217" s="70" t="s">
        <v>483</v>
      </c>
      <c r="I217" s="71" t="s">
        <v>32</v>
      </c>
      <c r="J217" s="70" t="s">
        <v>14</v>
      </c>
      <c r="K217" s="70" t="s">
        <v>488</v>
      </c>
      <c r="L217" s="70" t="s">
        <v>422</v>
      </c>
      <c r="M217" s="71" t="s">
        <v>411</v>
      </c>
      <c r="N217" s="73" t="s">
        <v>411</v>
      </c>
      <c r="O217" s="73" t="s">
        <v>550</v>
      </c>
      <c r="P217" s="71" t="s">
        <v>483</v>
      </c>
      <c r="Q217" s="70" t="s">
        <v>528</v>
      </c>
      <c r="R217" s="70" t="s">
        <v>483</v>
      </c>
      <c r="S217" s="83" t="s">
        <v>1549</v>
      </c>
      <c r="T217" s="83" t="s">
        <v>1556</v>
      </c>
      <c r="U217" s="69" t="s">
        <v>14</v>
      </c>
      <c r="V217" s="70" t="s">
        <v>529</v>
      </c>
      <c r="W217" s="70" t="s">
        <v>445</v>
      </c>
      <c r="X217" s="74" t="str">
        <f>IF(W217='LISTA OPCIONES'!$M$4,"A",IF(W217='LISTA OPCIONES'!$M$5,"M",IF(W217='LISTA OPCIONES'!$M$6,"B",IF(W217='LISTA OPCIONES'!$M$7,"A"))))</f>
        <v>A</v>
      </c>
      <c r="Y217" s="69" t="s">
        <v>446</v>
      </c>
      <c r="Z217" s="74" t="str">
        <f>IF(Y217='LISTA OPCIONES'!$N$4,"A",IF(Y217='LISTA OPCIONES'!$N$5,"M",IF(Y217='LISTA OPCIONES'!$N$6,"B",IF(Y217='LISTA OPCIONES'!$N$7,"A"))))</f>
        <v>B</v>
      </c>
      <c r="AA217" s="69" t="s">
        <v>446</v>
      </c>
      <c r="AB217" s="74" t="str">
        <f>IF(AA217='LISTA OPCIONES'!$N$4,"A",IF(AA217='LISTA OPCIONES'!$N$5,"M",IF(AA217='LISTA OPCIONES'!$N$6,"B",IF(AA217='LISTA OPCIONES'!$N$7,"A"))))</f>
        <v>B</v>
      </c>
      <c r="AC217" s="75" t="str">
        <f t="shared" si="9"/>
        <v>MEDIA</v>
      </c>
    </row>
    <row r="218" spans="1:29" ht="15">
      <c r="A218" s="92">
        <f t="shared" si="11"/>
        <v>213</v>
      </c>
      <c r="B218" s="68">
        <v>44074</v>
      </c>
      <c r="C218" s="68" t="s">
        <v>536</v>
      </c>
      <c r="D218" s="69" t="s">
        <v>843</v>
      </c>
      <c r="E218" s="83" t="str">
        <f t="shared" si="10"/>
        <v>AI-RF-Placa-7576</v>
      </c>
      <c r="F218" s="69" t="s">
        <v>1336</v>
      </c>
      <c r="G218" s="69" t="s">
        <v>20</v>
      </c>
      <c r="H218" s="70" t="s">
        <v>487</v>
      </c>
      <c r="I218" s="71" t="s">
        <v>34</v>
      </c>
      <c r="J218" s="70" t="s">
        <v>14</v>
      </c>
      <c r="K218" s="70" t="s">
        <v>488</v>
      </c>
      <c r="L218" s="70" t="s">
        <v>422</v>
      </c>
      <c r="M218" s="71" t="s">
        <v>411</v>
      </c>
      <c r="N218" s="73" t="s">
        <v>411</v>
      </c>
      <c r="O218" s="73" t="s">
        <v>550</v>
      </c>
      <c r="P218" s="71" t="s">
        <v>494</v>
      </c>
      <c r="Q218" s="70" t="s">
        <v>528</v>
      </c>
      <c r="R218" s="70" t="s">
        <v>494</v>
      </c>
      <c r="S218" s="83" t="s">
        <v>1549</v>
      </c>
      <c r="T218" s="83" t="s">
        <v>1556</v>
      </c>
      <c r="U218" s="69" t="s">
        <v>14</v>
      </c>
      <c r="V218" s="70" t="s">
        <v>529</v>
      </c>
      <c r="W218" s="70" t="s">
        <v>445</v>
      </c>
      <c r="X218" s="74" t="str">
        <f>IF(W218='LISTA OPCIONES'!$M$4,"A",IF(W218='LISTA OPCIONES'!$M$5,"M",IF(W218='LISTA OPCIONES'!$M$6,"B",IF(W218='LISTA OPCIONES'!$M$7,"A"))))</f>
        <v>A</v>
      </c>
      <c r="Y218" s="69" t="s">
        <v>446</v>
      </c>
      <c r="Z218" s="74" t="str">
        <f>IF(Y218='LISTA OPCIONES'!$N$4,"A",IF(Y218='LISTA OPCIONES'!$N$5,"M",IF(Y218='LISTA OPCIONES'!$N$6,"B",IF(Y218='LISTA OPCIONES'!$N$7,"A"))))</f>
        <v>B</v>
      </c>
      <c r="AA218" s="69" t="s">
        <v>446</v>
      </c>
      <c r="AB218" s="74" t="str">
        <f>IF(AA218='LISTA OPCIONES'!$N$4,"A",IF(AA218='LISTA OPCIONES'!$N$5,"M",IF(AA218='LISTA OPCIONES'!$N$6,"B",IF(AA218='LISTA OPCIONES'!$N$7,"A"))))</f>
        <v>B</v>
      </c>
      <c r="AC218" s="75" t="str">
        <f t="shared" si="9"/>
        <v>MEDIA</v>
      </c>
    </row>
    <row r="219" spans="1:29" ht="15">
      <c r="A219" s="92">
        <f t="shared" si="11"/>
        <v>214</v>
      </c>
      <c r="B219" s="68">
        <v>44074</v>
      </c>
      <c r="C219" s="68" t="s">
        <v>537</v>
      </c>
      <c r="D219" s="69" t="s">
        <v>844</v>
      </c>
      <c r="E219" s="83" t="str">
        <f t="shared" si="10"/>
        <v>AI-GR-Placa-7577</v>
      </c>
      <c r="F219" s="69" t="s">
        <v>1337</v>
      </c>
      <c r="G219" s="69" t="s">
        <v>20</v>
      </c>
      <c r="H219" s="70" t="s">
        <v>483</v>
      </c>
      <c r="I219" s="71" t="s">
        <v>32</v>
      </c>
      <c r="J219" s="70" t="s">
        <v>14</v>
      </c>
      <c r="K219" s="70" t="s">
        <v>488</v>
      </c>
      <c r="L219" s="70" t="s">
        <v>422</v>
      </c>
      <c r="M219" s="71" t="s">
        <v>411</v>
      </c>
      <c r="N219" s="73" t="s">
        <v>411</v>
      </c>
      <c r="O219" s="73" t="s">
        <v>550</v>
      </c>
      <c r="P219" s="71" t="s">
        <v>483</v>
      </c>
      <c r="Q219" s="70" t="s">
        <v>528</v>
      </c>
      <c r="R219" s="70" t="s">
        <v>483</v>
      </c>
      <c r="S219" s="83" t="s">
        <v>1549</v>
      </c>
      <c r="T219" s="83" t="s">
        <v>1556</v>
      </c>
      <c r="U219" s="69" t="s">
        <v>14</v>
      </c>
      <c r="V219" s="70" t="s">
        <v>529</v>
      </c>
      <c r="W219" s="70" t="s">
        <v>445</v>
      </c>
      <c r="X219" s="74" t="str">
        <f>IF(W219='LISTA OPCIONES'!$M$4,"A",IF(W219='LISTA OPCIONES'!$M$5,"M",IF(W219='LISTA OPCIONES'!$M$6,"B",IF(W219='LISTA OPCIONES'!$M$7,"A"))))</f>
        <v>A</v>
      </c>
      <c r="Y219" s="69" t="s">
        <v>446</v>
      </c>
      <c r="Z219" s="74" t="str">
        <f>IF(Y219='LISTA OPCIONES'!$N$4,"A",IF(Y219='LISTA OPCIONES'!$N$5,"M",IF(Y219='LISTA OPCIONES'!$N$6,"B",IF(Y219='LISTA OPCIONES'!$N$7,"A"))))</f>
        <v>B</v>
      </c>
      <c r="AA219" s="69" t="s">
        <v>446</v>
      </c>
      <c r="AB219" s="74" t="str">
        <f>IF(AA219='LISTA OPCIONES'!$N$4,"A",IF(AA219='LISTA OPCIONES'!$N$5,"M",IF(AA219='LISTA OPCIONES'!$N$6,"B",IF(AA219='LISTA OPCIONES'!$N$7,"A"))))</f>
        <v>B</v>
      </c>
      <c r="AC219" s="75" t="str">
        <f t="shared" si="9"/>
        <v>MEDIA</v>
      </c>
    </row>
    <row r="220" spans="1:29" ht="15">
      <c r="A220" s="92">
        <f t="shared" si="11"/>
        <v>215</v>
      </c>
      <c r="B220" s="68">
        <v>44074</v>
      </c>
      <c r="C220" s="68" t="s">
        <v>536</v>
      </c>
      <c r="D220" s="69" t="s">
        <v>845</v>
      </c>
      <c r="E220" s="83" t="str">
        <f t="shared" si="10"/>
        <v>AI-RF-Placa-7578</v>
      </c>
      <c r="F220" s="69" t="s">
        <v>1338</v>
      </c>
      <c r="G220" s="69" t="s">
        <v>20</v>
      </c>
      <c r="H220" s="70" t="s">
        <v>487</v>
      </c>
      <c r="I220" s="71" t="s">
        <v>34</v>
      </c>
      <c r="J220" s="70" t="s">
        <v>14</v>
      </c>
      <c r="K220" s="70" t="s">
        <v>488</v>
      </c>
      <c r="L220" s="70" t="s">
        <v>422</v>
      </c>
      <c r="M220" s="71" t="s">
        <v>411</v>
      </c>
      <c r="N220" s="73" t="s">
        <v>411</v>
      </c>
      <c r="O220" s="73" t="s">
        <v>550</v>
      </c>
      <c r="P220" s="71" t="s">
        <v>487</v>
      </c>
      <c r="Q220" s="70" t="s">
        <v>528</v>
      </c>
      <c r="R220" s="70" t="s">
        <v>487</v>
      </c>
      <c r="S220" s="83" t="s">
        <v>1549</v>
      </c>
      <c r="T220" s="83" t="s">
        <v>1556</v>
      </c>
      <c r="U220" s="69" t="s">
        <v>14</v>
      </c>
      <c r="V220" s="70" t="s">
        <v>529</v>
      </c>
      <c r="W220" s="70" t="s">
        <v>445</v>
      </c>
      <c r="X220" s="74" t="str">
        <f>IF(W220='LISTA OPCIONES'!$M$4,"A",IF(W220='LISTA OPCIONES'!$M$5,"M",IF(W220='LISTA OPCIONES'!$M$6,"B",IF(W220='LISTA OPCIONES'!$M$7,"A"))))</f>
        <v>A</v>
      </c>
      <c r="Y220" s="69" t="s">
        <v>446</v>
      </c>
      <c r="Z220" s="74" t="str">
        <f>IF(Y220='LISTA OPCIONES'!$N$4,"A",IF(Y220='LISTA OPCIONES'!$N$5,"M",IF(Y220='LISTA OPCIONES'!$N$6,"B",IF(Y220='LISTA OPCIONES'!$N$7,"A"))))</f>
        <v>B</v>
      </c>
      <c r="AA220" s="69" t="s">
        <v>446</v>
      </c>
      <c r="AB220" s="74" t="str">
        <f>IF(AA220='LISTA OPCIONES'!$N$4,"A",IF(AA220='LISTA OPCIONES'!$N$5,"M",IF(AA220='LISTA OPCIONES'!$N$6,"B",IF(AA220='LISTA OPCIONES'!$N$7,"A"))))</f>
        <v>B</v>
      </c>
      <c r="AC220" s="75" t="str">
        <f t="shared" si="9"/>
        <v>MEDIA</v>
      </c>
    </row>
    <row r="221" spans="1:29" ht="15">
      <c r="A221" s="92">
        <f t="shared" si="11"/>
        <v>216</v>
      </c>
      <c r="B221" s="68">
        <v>44074</v>
      </c>
      <c r="C221" s="68" t="s">
        <v>536</v>
      </c>
      <c r="D221" s="69" t="s">
        <v>846</v>
      </c>
      <c r="E221" s="83" t="str">
        <f t="shared" si="10"/>
        <v>AI-RF-Placa-7579</v>
      </c>
      <c r="F221" s="69" t="s">
        <v>1339</v>
      </c>
      <c r="G221" s="69" t="s">
        <v>20</v>
      </c>
      <c r="H221" s="70" t="s">
        <v>487</v>
      </c>
      <c r="I221" s="71" t="s">
        <v>34</v>
      </c>
      <c r="J221" s="70" t="s">
        <v>14</v>
      </c>
      <c r="K221" s="70" t="s">
        <v>488</v>
      </c>
      <c r="L221" s="70" t="s">
        <v>422</v>
      </c>
      <c r="M221" s="71" t="s">
        <v>411</v>
      </c>
      <c r="N221" s="73" t="s">
        <v>411</v>
      </c>
      <c r="O221" s="73" t="s">
        <v>550</v>
      </c>
      <c r="P221" s="71" t="s">
        <v>487</v>
      </c>
      <c r="Q221" s="70" t="s">
        <v>528</v>
      </c>
      <c r="R221" s="70" t="s">
        <v>487</v>
      </c>
      <c r="S221" s="83" t="s">
        <v>1549</v>
      </c>
      <c r="T221" s="83" t="s">
        <v>1556</v>
      </c>
      <c r="U221" s="69" t="s">
        <v>14</v>
      </c>
      <c r="V221" s="70" t="s">
        <v>529</v>
      </c>
      <c r="W221" s="70" t="s">
        <v>445</v>
      </c>
      <c r="X221" s="74" t="str">
        <f>IF(W221='LISTA OPCIONES'!$M$4,"A",IF(W221='LISTA OPCIONES'!$M$5,"M",IF(W221='LISTA OPCIONES'!$M$6,"B",IF(W221='LISTA OPCIONES'!$M$7,"A"))))</f>
        <v>A</v>
      </c>
      <c r="Y221" s="69" t="s">
        <v>446</v>
      </c>
      <c r="Z221" s="74" t="str">
        <f>IF(Y221='LISTA OPCIONES'!$N$4,"A",IF(Y221='LISTA OPCIONES'!$N$5,"M",IF(Y221='LISTA OPCIONES'!$N$6,"B",IF(Y221='LISTA OPCIONES'!$N$7,"A"))))</f>
        <v>B</v>
      </c>
      <c r="AA221" s="69" t="s">
        <v>446</v>
      </c>
      <c r="AB221" s="74" t="str">
        <f>IF(AA221='LISTA OPCIONES'!$N$4,"A",IF(AA221='LISTA OPCIONES'!$N$5,"M",IF(AA221='LISTA OPCIONES'!$N$6,"B",IF(AA221='LISTA OPCIONES'!$N$7,"A"))))</f>
        <v>B</v>
      </c>
      <c r="AC221" s="75" t="str">
        <f t="shared" si="9"/>
        <v>MEDIA</v>
      </c>
    </row>
    <row r="222" spans="1:29" ht="15">
      <c r="A222" s="92">
        <f t="shared" si="11"/>
        <v>217</v>
      </c>
      <c r="B222" s="68">
        <v>44074</v>
      </c>
      <c r="C222" s="68" t="s">
        <v>537</v>
      </c>
      <c r="D222" s="69" t="s">
        <v>847</v>
      </c>
      <c r="E222" s="83" t="str">
        <f t="shared" si="10"/>
        <v>AI-GR-Placa-7580</v>
      </c>
      <c r="F222" s="69" t="s">
        <v>1340</v>
      </c>
      <c r="G222" s="69" t="s">
        <v>20</v>
      </c>
      <c r="H222" s="70" t="s">
        <v>483</v>
      </c>
      <c r="I222" s="71" t="s">
        <v>32</v>
      </c>
      <c r="J222" s="70" t="s">
        <v>14</v>
      </c>
      <c r="K222" s="70" t="s">
        <v>488</v>
      </c>
      <c r="L222" s="70" t="s">
        <v>422</v>
      </c>
      <c r="M222" s="71" t="s">
        <v>411</v>
      </c>
      <c r="N222" s="73" t="s">
        <v>411</v>
      </c>
      <c r="O222" s="73" t="s">
        <v>550</v>
      </c>
      <c r="P222" s="71" t="s">
        <v>483</v>
      </c>
      <c r="Q222" s="70" t="s">
        <v>528</v>
      </c>
      <c r="R222" s="70" t="s">
        <v>483</v>
      </c>
      <c r="S222" s="83" t="s">
        <v>1549</v>
      </c>
      <c r="T222" s="83" t="s">
        <v>1556</v>
      </c>
      <c r="U222" s="69" t="s">
        <v>14</v>
      </c>
      <c r="V222" s="70" t="s">
        <v>529</v>
      </c>
      <c r="W222" s="70" t="s">
        <v>445</v>
      </c>
      <c r="X222" s="74" t="str">
        <f>IF(W222='LISTA OPCIONES'!$M$4,"A",IF(W222='LISTA OPCIONES'!$M$5,"M",IF(W222='LISTA OPCIONES'!$M$6,"B",IF(W222='LISTA OPCIONES'!$M$7,"A"))))</f>
        <v>A</v>
      </c>
      <c r="Y222" s="69" t="s">
        <v>446</v>
      </c>
      <c r="Z222" s="74" t="str">
        <f>IF(Y222='LISTA OPCIONES'!$N$4,"A",IF(Y222='LISTA OPCIONES'!$N$5,"M",IF(Y222='LISTA OPCIONES'!$N$6,"B",IF(Y222='LISTA OPCIONES'!$N$7,"A"))))</f>
        <v>B</v>
      </c>
      <c r="AA222" s="69" t="s">
        <v>446</v>
      </c>
      <c r="AB222" s="74" t="str">
        <f>IF(AA222='LISTA OPCIONES'!$N$4,"A",IF(AA222='LISTA OPCIONES'!$N$5,"M",IF(AA222='LISTA OPCIONES'!$N$6,"B",IF(AA222='LISTA OPCIONES'!$N$7,"A"))))</f>
        <v>B</v>
      </c>
      <c r="AC222" s="75" t="str">
        <f t="shared" si="9"/>
        <v>MEDIA</v>
      </c>
    </row>
    <row r="223" spans="1:29" ht="15">
      <c r="A223" s="92">
        <f t="shared" si="11"/>
        <v>218</v>
      </c>
      <c r="B223" s="68">
        <v>44074</v>
      </c>
      <c r="C223" s="68" t="s">
        <v>537</v>
      </c>
      <c r="D223" s="69" t="s">
        <v>848</v>
      </c>
      <c r="E223" s="83" t="str">
        <f t="shared" si="10"/>
        <v>AI-GR-Placa-7581</v>
      </c>
      <c r="F223" s="69" t="s">
        <v>1341</v>
      </c>
      <c r="G223" s="69" t="s">
        <v>20</v>
      </c>
      <c r="H223" s="70" t="s">
        <v>483</v>
      </c>
      <c r="I223" s="71" t="s">
        <v>32</v>
      </c>
      <c r="J223" s="70" t="s">
        <v>14</v>
      </c>
      <c r="K223" s="70" t="s">
        <v>488</v>
      </c>
      <c r="L223" s="70" t="s">
        <v>422</v>
      </c>
      <c r="M223" s="71" t="s">
        <v>411</v>
      </c>
      <c r="N223" s="73" t="s">
        <v>411</v>
      </c>
      <c r="O223" s="73" t="s">
        <v>550</v>
      </c>
      <c r="P223" s="71" t="s">
        <v>483</v>
      </c>
      <c r="Q223" s="70" t="s">
        <v>528</v>
      </c>
      <c r="R223" s="70" t="s">
        <v>483</v>
      </c>
      <c r="S223" s="83" t="s">
        <v>1549</v>
      </c>
      <c r="T223" s="83" t="s">
        <v>1556</v>
      </c>
      <c r="U223" s="69" t="s">
        <v>14</v>
      </c>
      <c r="V223" s="70" t="s">
        <v>529</v>
      </c>
      <c r="W223" s="70" t="s">
        <v>445</v>
      </c>
      <c r="X223" s="74" t="str">
        <f>IF(W223='LISTA OPCIONES'!$M$4,"A",IF(W223='LISTA OPCIONES'!$M$5,"M",IF(W223='LISTA OPCIONES'!$M$6,"B",IF(W223='LISTA OPCIONES'!$M$7,"A"))))</f>
        <v>A</v>
      </c>
      <c r="Y223" s="69" t="s">
        <v>446</v>
      </c>
      <c r="Z223" s="74" t="str">
        <f>IF(Y223='LISTA OPCIONES'!$N$4,"A",IF(Y223='LISTA OPCIONES'!$N$5,"M",IF(Y223='LISTA OPCIONES'!$N$6,"B",IF(Y223='LISTA OPCIONES'!$N$7,"A"))))</f>
        <v>B</v>
      </c>
      <c r="AA223" s="69" t="s">
        <v>446</v>
      </c>
      <c r="AB223" s="74" t="str">
        <f>IF(AA223='LISTA OPCIONES'!$N$4,"A",IF(AA223='LISTA OPCIONES'!$N$5,"M",IF(AA223='LISTA OPCIONES'!$N$6,"B",IF(AA223='LISTA OPCIONES'!$N$7,"A"))))</f>
        <v>B</v>
      </c>
      <c r="AC223" s="75" t="str">
        <f t="shared" si="9"/>
        <v>MEDIA</v>
      </c>
    </row>
    <row r="224" spans="1:29" ht="15">
      <c r="A224" s="92">
        <f t="shared" si="11"/>
        <v>219</v>
      </c>
      <c r="B224" s="68">
        <v>44074</v>
      </c>
      <c r="C224" s="68" t="s">
        <v>537</v>
      </c>
      <c r="D224" s="69" t="s">
        <v>849</v>
      </c>
      <c r="E224" s="83" t="str">
        <f t="shared" si="10"/>
        <v>AI-GR-Placa-7582</v>
      </c>
      <c r="F224" s="69" t="s">
        <v>1342</v>
      </c>
      <c r="G224" s="69" t="s">
        <v>20</v>
      </c>
      <c r="H224" s="70" t="s">
        <v>483</v>
      </c>
      <c r="I224" s="71" t="s">
        <v>32</v>
      </c>
      <c r="J224" s="70" t="s">
        <v>14</v>
      </c>
      <c r="K224" s="70" t="s">
        <v>488</v>
      </c>
      <c r="L224" s="70" t="s">
        <v>422</v>
      </c>
      <c r="M224" s="71" t="s">
        <v>411</v>
      </c>
      <c r="N224" s="73" t="s">
        <v>411</v>
      </c>
      <c r="O224" s="73" t="s">
        <v>550</v>
      </c>
      <c r="P224" s="71" t="s">
        <v>483</v>
      </c>
      <c r="Q224" s="70" t="s">
        <v>528</v>
      </c>
      <c r="R224" s="70" t="s">
        <v>483</v>
      </c>
      <c r="S224" s="83" t="s">
        <v>1549</v>
      </c>
      <c r="T224" s="83" t="s">
        <v>1556</v>
      </c>
      <c r="U224" s="69" t="s">
        <v>14</v>
      </c>
      <c r="V224" s="70" t="s">
        <v>529</v>
      </c>
      <c r="W224" s="70" t="s">
        <v>445</v>
      </c>
      <c r="X224" s="74" t="str">
        <f>IF(W224='LISTA OPCIONES'!$M$4,"A",IF(W224='LISTA OPCIONES'!$M$5,"M",IF(W224='LISTA OPCIONES'!$M$6,"B",IF(W224='LISTA OPCIONES'!$M$7,"A"))))</f>
        <v>A</v>
      </c>
      <c r="Y224" s="69" t="s">
        <v>446</v>
      </c>
      <c r="Z224" s="74" t="str">
        <f>IF(Y224='LISTA OPCIONES'!$N$4,"A",IF(Y224='LISTA OPCIONES'!$N$5,"M",IF(Y224='LISTA OPCIONES'!$N$6,"B",IF(Y224='LISTA OPCIONES'!$N$7,"A"))))</f>
        <v>B</v>
      </c>
      <c r="AA224" s="69" t="s">
        <v>446</v>
      </c>
      <c r="AB224" s="74" t="str">
        <f>IF(AA224='LISTA OPCIONES'!$N$4,"A",IF(AA224='LISTA OPCIONES'!$N$5,"M",IF(AA224='LISTA OPCIONES'!$N$6,"B",IF(AA224='LISTA OPCIONES'!$N$7,"A"))))</f>
        <v>B</v>
      </c>
      <c r="AC224" s="75" t="str">
        <f t="shared" si="9"/>
        <v>MEDIA</v>
      </c>
    </row>
    <row r="225" spans="1:29" ht="15">
      <c r="A225" s="92">
        <f t="shared" si="11"/>
        <v>220</v>
      </c>
      <c r="B225" s="68">
        <v>44074</v>
      </c>
      <c r="C225" s="68" t="s">
        <v>537</v>
      </c>
      <c r="D225" s="69" t="s">
        <v>850</v>
      </c>
      <c r="E225" s="83" t="str">
        <f t="shared" si="10"/>
        <v>AI-GR-Placa-7583</v>
      </c>
      <c r="F225" s="69" t="s">
        <v>1343</v>
      </c>
      <c r="G225" s="69" t="s">
        <v>20</v>
      </c>
      <c r="H225" s="70" t="s">
        <v>483</v>
      </c>
      <c r="I225" s="71" t="s">
        <v>32</v>
      </c>
      <c r="J225" s="70" t="s">
        <v>14</v>
      </c>
      <c r="K225" s="70" t="s">
        <v>488</v>
      </c>
      <c r="L225" s="70" t="s">
        <v>422</v>
      </c>
      <c r="M225" s="71" t="s">
        <v>411</v>
      </c>
      <c r="N225" s="73" t="s">
        <v>411</v>
      </c>
      <c r="O225" s="73" t="s">
        <v>550</v>
      </c>
      <c r="P225" s="71" t="s">
        <v>483</v>
      </c>
      <c r="Q225" s="70" t="s">
        <v>528</v>
      </c>
      <c r="R225" s="70" t="s">
        <v>483</v>
      </c>
      <c r="S225" s="83" t="s">
        <v>1549</v>
      </c>
      <c r="T225" s="83" t="s">
        <v>1556</v>
      </c>
      <c r="U225" s="69" t="s">
        <v>14</v>
      </c>
      <c r="V225" s="70" t="s">
        <v>529</v>
      </c>
      <c r="W225" s="70" t="s">
        <v>445</v>
      </c>
      <c r="X225" s="74" t="str">
        <f>IF(W225='LISTA OPCIONES'!$M$4,"A",IF(W225='LISTA OPCIONES'!$M$5,"M",IF(W225='LISTA OPCIONES'!$M$6,"B",IF(W225='LISTA OPCIONES'!$M$7,"A"))))</f>
        <v>A</v>
      </c>
      <c r="Y225" s="69" t="s">
        <v>446</v>
      </c>
      <c r="Z225" s="74" t="str">
        <f>IF(Y225='LISTA OPCIONES'!$N$4,"A",IF(Y225='LISTA OPCIONES'!$N$5,"M",IF(Y225='LISTA OPCIONES'!$N$6,"B",IF(Y225='LISTA OPCIONES'!$N$7,"A"))))</f>
        <v>B</v>
      </c>
      <c r="AA225" s="69" t="s">
        <v>446</v>
      </c>
      <c r="AB225" s="74" t="str">
        <f>IF(AA225='LISTA OPCIONES'!$N$4,"A",IF(AA225='LISTA OPCIONES'!$N$5,"M",IF(AA225='LISTA OPCIONES'!$N$6,"B",IF(AA225='LISTA OPCIONES'!$N$7,"A"))))</f>
        <v>B</v>
      </c>
      <c r="AC225" s="75" t="str">
        <f t="shared" si="9"/>
        <v>MEDIA</v>
      </c>
    </row>
    <row r="226" spans="1:29" ht="15">
      <c r="A226" s="92">
        <f t="shared" si="11"/>
        <v>221</v>
      </c>
      <c r="B226" s="68">
        <v>44074</v>
      </c>
      <c r="C226" s="68" t="s">
        <v>537</v>
      </c>
      <c r="D226" s="69" t="s">
        <v>851</v>
      </c>
      <c r="E226" s="83" t="str">
        <f t="shared" si="10"/>
        <v>AI-GR-Placa-7584</v>
      </c>
      <c r="F226" s="69" t="s">
        <v>1344</v>
      </c>
      <c r="G226" s="69" t="s">
        <v>20</v>
      </c>
      <c r="H226" s="70" t="s">
        <v>483</v>
      </c>
      <c r="I226" s="71" t="s">
        <v>32</v>
      </c>
      <c r="J226" s="70" t="s">
        <v>14</v>
      </c>
      <c r="K226" s="70" t="s">
        <v>488</v>
      </c>
      <c r="L226" s="70" t="s">
        <v>422</v>
      </c>
      <c r="M226" s="71" t="s">
        <v>411</v>
      </c>
      <c r="N226" s="73" t="s">
        <v>411</v>
      </c>
      <c r="O226" s="73" t="s">
        <v>550</v>
      </c>
      <c r="P226" s="71" t="s">
        <v>483</v>
      </c>
      <c r="Q226" s="70" t="s">
        <v>528</v>
      </c>
      <c r="R226" s="70" t="s">
        <v>483</v>
      </c>
      <c r="S226" s="83" t="s">
        <v>1549</v>
      </c>
      <c r="T226" s="83" t="s">
        <v>1556</v>
      </c>
      <c r="U226" s="69" t="s">
        <v>14</v>
      </c>
      <c r="V226" s="70" t="s">
        <v>529</v>
      </c>
      <c r="W226" s="70" t="s">
        <v>445</v>
      </c>
      <c r="X226" s="74" t="str">
        <f>IF(W226='LISTA OPCIONES'!$M$4,"A",IF(W226='LISTA OPCIONES'!$M$5,"M",IF(W226='LISTA OPCIONES'!$M$6,"B",IF(W226='LISTA OPCIONES'!$M$7,"A"))))</f>
        <v>A</v>
      </c>
      <c r="Y226" s="69" t="s">
        <v>446</v>
      </c>
      <c r="Z226" s="74" t="str">
        <f>IF(Y226='LISTA OPCIONES'!$N$4,"A",IF(Y226='LISTA OPCIONES'!$N$5,"M",IF(Y226='LISTA OPCIONES'!$N$6,"B",IF(Y226='LISTA OPCIONES'!$N$7,"A"))))</f>
        <v>B</v>
      </c>
      <c r="AA226" s="69" t="s">
        <v>446</v>
      </c>
      <c r="AB226" s="74" t="str">
        <f>IF(AA226='LISTA OPCIONES'!$N$4,"A",IF(AA226='LISTA OPCIONES'!$N$5,"M",IF(AA226='LISTA OPCIONES'!$N$6,"B",IF(AA226='LISTA OPCIONES'!$N$7,"A"))))</f>
        <v>B</v>
      </c>
      <c r="AC226" s="75" t="str">
        <f t="shared" si="9"/>
        <v>MEDIA</v>
      </c>
    </row>
    <row r="227" spans="1:29" ht="15">
      <c r="A227" s="92">
        <f t="shared" si="11"/>
        <v>222</v>
      </c>
      <c r="B227" s="68">
        <v>44074</v>
      </c>
      <c r="C227" s="82" t="s">
        <v>531</v>
      </c>
      <c r="D227" s="69" t="s">
        <v>852</v>
      </c>
      <c r="E227" s="83" t="str">
        <f t="shared" si="10"/>
        <v>AI-GG-Placa-7585</v>
      </c>
      <c r="F227" s="69" t="s">
        <v>1345</v>
      </c>
      <c r="G227" s="69" t="s">
        <v>20</v>
      </c>
      <c r="H227" s="70" t="s">
        <v>495</v>
      </c>
      <c r="I227" s="71" t="s">
        <v>28</v>
      </c>
      <c r="J227" s="70" t="s">
        <v>14</v>
      </c>
      <c r="K227" s="70" t="s">
        <v>488</v>
      </c>
      <c r="L227" s="70" t="s">
        <v>422</v>
      </c>
      <c r="M227" s="71" t="s">
        <v>411</v>
      </c>
      <c r="N227" s="73" t="s">
        <v>411</v>
      </c>
      <c r="O227" s="73" t="s">
        <v>550</v>
      </c>
      <c r="P227" s="71" t="s">
        <v>495</v>
      </c>
      <c r="Q227" s="70" t="s">
        <v>528</v>
      </c>
      <c r="R227" s="70" t="s">
        <v>495</v>
      </c>
      <c r="S227" s="83" t="s">
        <v>1549</v>
      </c>
      <c r="T227" s="83" t="s">
        <v>1556</v>
      </c>
      <c r="U227" s="69" t="s">
        <v>14</v>
      </c>
      <c r="V227" s="70" t="s">
        <v>529</v>
      </c>
      <c r="W227" s="70" t="s">
        <v>445</v>
      </c>
      <c r="X227" s="74" t="str">
        <f>IF(W227='LISTA OPCIONES'!$M$4,"A",IF(W227='LISTA OPCIONES'!$M$5,"M",IF(W227='LISTA OPCIONES'!$M$6,"B",IF(W227='LISTA OPCIONES'!$M$7,"A"))))</f>
        <v>A</v>
      </c>
      <c r="Y227" s="69" t="s">
        <v>446</v>
      </c>
      <c r="Z227" s="74" t="str">
        <f>IF(Y227='LISTA OPCIONES'!$N$4,"A",IF(Y227='LISTA OPCIONES'!$N$5,"M",IF(Y227='LISTA OPCIONES'!$N$6,"B",IF(Y227='LISTA OPCIONES'!$N$7,"A"))))</f>
        <v>B</v>
      </c>
      <c r="AA227" s="69" t="s">
        <v>446</v>
      </c>
      <c r="AB227" s="74" t="str">
        <f>IF(AA227='LISTA OPCIONES'!$N$4,"A",IF(AA227='LISTA OPCIONES'!$N$5,"M",IF(AA227='LISTA OPCIONES'!$N$6,"B",IF(AA227='LISTA OPCIONES'!$N$7,"A"))))</f>
        <v>B</v>
      </c>
      <c r="AC227" s="75" t="str">
        <f t="shared" si="9"/>
        <v>MEDIA</v>
      </c>
    </row>
    <row r="228" spans="1:29" ht="15">
      <c r="A228" s="92">
        <f t="shared" si="11"/>
        <v>223</v>
      </c>
      <c r="B228" s="68">
        <v>44074</v>
      </c>
      <c r="C228" s="68" t="s">
        <v>535</v>
      </c>
      <c r="D228" s="69" t="s">
        <v>853</v>
      </c>
      <c r="E228" s="83" t="str">
        <f t="shared" si="10"/>
        <v>AI-GJ-Placa-7586</v>
      </c>
      <c r="F228" s="69" t="s">
        <v>1346</v>
      </c>
      <c r="G228" s="69" t="s">
        <v>20</v>
      </c>
      <c r="H228" s="70" t="s">
        <v>489</v>
      </c>
      <c r="I228" s="71" t="s">
        <v>36</v>
      </c>
      <c r="J228" s="70" t="s">
        <v>14</v>
      </c>
      <c r="K228" s="70" t="s">
        <v>488</v>
      </c>
      <c r="L228" s="70" t="s">
        <v>422</v>
      </c>
      <c r="M228" s="71" t="s">
        <v>411</v>
      </c>
      <c r="N228" s="73" t="s">
        <v>411</v>
      </c>
      <c r="O228" s="73" t="s">
        <v>550</v>
      </c>
      <c r="P228" s="71" t="s">
        <v>489</v>
      </c>
      <c r="Q228" s="70" t="s">
        <v>528</v>
      </c>
      <c r="R228" s="70" t="s">
        <v>489</v>
      </c>
      <c r="S228" s="83" t="s">
        <v>1549</v>
      </c>
      <c r="T228" s="83" t="s">
        <v>1556</v>
      </c>
      <c r="U228" s="69" t="s">
        <v>14</v>
      </c>
      <c r="V228" s="70" t="s">
        <v>529</v>
      </c>
      <c r="W228" s="70" t="s">
        <v>445</v>
      </c>
      <c r="X228" s="74" t="str">
        <f>IF(W228='LISTA OPCIONES'!$M$4,"A",IF(W228='LISTA OPCIONES'!$M$5,"M",IF(W228='LISTA OPCIONES'!$M$6,"B",IF(W228='LISTA OPCIONES'!$M$7,"A"))))</f>
        <v>A</v>
      </c>
      <c r="Y228" s="69" t="s">
        <v>446</v>
      </c>
      <c r="Z228" s="74" t="str">
        <f>IF(Y228='LISTA OPCIONES'!$N$4,"A",IF(Y228='LISTA OPCIONES'!$N$5,"M",IF(Y228='LISTA OPCIONES'!$N$6,"B",IF(Y228='LISTA OPCIONES'!$N$7,"A"))))</f>
        <v>B</v>
      </c>
      <c r="AA228" s="69" t="s">
        <v>446</v>
      </c>
      <c r="AB228" s="74" t="str">
        <f>IF(AA228='LISTA OPCIONES'!$N$4,"A",IF(AA228='LISTA OPCIONES'!$N$5,"M",IF(AA228='LISTA OPCIONES'!$N$6,"B",IF(AA228='LISTA OPCIONES'!$N$7,"A"))))</f>
        <v>B</v>
      </c>
      <c r="AC228" s="75" t="str">
        <f t="shared" si="9"/>
        <v>MEDIA</v>
      </c>
    </row>
    <row r="229" spans="1:29" ht="25.5">
      <c r="A229" s="92">
        <f t="shared" si="11"/>
        <v>224</v>
      </c>
      <c r="B229" s="68">
        <v>44074</v>
      </c>
      <c r="C229" s="68" t="s">
        <v>537</v>
      </c>
      <c r="D229" s="69" t="s">
        <v>854</v>
      </c>
      <c r="E229" s="83" t="str">
        <f t="shared" si="10"/>
        <v>AI-GR-Placa-7587</v>
      </c>
      <c r="F229" s="69" t="s">
        <v>1347</v>
      </c>
      <c r="G229" s="69" t="s">
        <v>20</v>
      </c>
      <c r="H229" s="72" t="s">
        <v>483</v>
      </c>
      <c r="I229" s="71" t="s">
        <v>32</v>
      </c>
      <c r="J229" s="70" t="s">
        <v>14</v>
      </c>
      <c r="K229" s="70" t="s">
        <v>488</v>
      </c>
      <c r="L229" s="70" t="s">
        <v>422</v>
      </c>
      <c r="M229" s="71" t="s">
        <v>411</v>
      </c>
      <c r="N229" s="73" t="s">
        <v>411</v>
      </c>
      <c r="O229" s="73" t="s">
        <v>550</v>
      </c>
      <c r="P229" s="71" t="s">
        <v>483</v>
      </c>
      <c r="Q229" s="70" t="s">
        <v>528</v>
      </c>
      <c r="R229" s="77" t="s">
        <v>483</v>
      </c>
      <c r="S229" s="83" t="s">
        <v>1549</v>
      </c>
      <c r="T229" s="83" t="s">
        <v>1556</v>
      </c>
      <c r="U229" s="69" t="s">
        <v>14</v>
      </c>
      <c r="V229" s="70" t="s">
        <v>529</v>
      </c>
      <c r="W229" s="70" t="s">
        <v>445</v>
      </c>
      <c r="X229" s="74" t="str">
        <f>IF(W229='LISTA OPCIONES'!$M$4,"A",IF(W229='LISTA OPCIONES'!$M$5,"M",IF(W229='LISTA OPCIONES'!$M$6,"B",IF(W229='LISTA OPCIONES'!$M$7,"A"))))</f>
        <v>A</v>
      </c>
      <c r="Y229" s="69" t="s">
        <v>446</v>
      </c>
      <c r="Z229" s="74" t="str">
        <f>IF(Y229='LISTA OPCIONES'!$N$4,"A",IF(Y229='LISTA OPCIONES'!$N$5,"M",IF(Y229='LISTA OPCIONES'!$N$6,"B",IF(Y229='LISTA OPCIONES'!$N$7,"A"))))</f>
        <v>B</v>
      </c>
      <c r="AA229" s="69" t="s">
        <v>446</v>
      </c>
      <c r="AB229" s="74" t="str">
        <f>IF(AA229='LISTA OPCIONES'!$N$4,"A",IF(AA229='LISTA OPCIONES'!$N$5,"M",IF(AA229='LISTA OPCIONES'!$N$6,"B",IF(AA229='LISTA OPCIONES'!$N$7,"A"))))</f>
        <v>B</v>
      </c>
      <c r="AC229" s="75" t="str">
        <f t="shared" si="9"/>
        <v>MEDIA</v>
      </c>
    </row>
    <row r="230" spans="1:29" ht="25.5">
      <c r="A230" s="92">
        <f t="shared" si="11"/>
        <v>225</v>
      </c>
      <c r="B230" s="68">
        <v>44074</v>
      </c>
      <c r="C230" s="68" t="s">
        <v>537</v>
      </c>
      <c r="D230" s="69" t="s">
        <v>855</v>
      </c>
      <c r="E230" s="83" t="str">
        <f t="shared" si="10"/>
        <v>AI-GR-Placa-7588</v>
      </c>
      <c r="F230" s="69" t="s">
        <v>1348</v>
      </c>
      <c r="G230" s="69" t="s">
        <v>20</v>
      </c>
      <c r="H230" s="72" t="s">
        <v>483</v>
      </c>
      <c r="I230" s="71" t="s">
        <v>32</v>
      </c>
      <c r="J230" s="70" t="s">
        <v>14</v>
      </c>
      <c r="K230" s="70" t="s">
        <v>488</v>
      </c>
      <c r="L230" s="70" t="s">
        <v>422</v>
      </c>
      <c r="M230" s="71" t="s">
        <v>411</v>
      </c>
      <c r="N230" s="73" t="s">
        <v>411</v>
      </c>
      <c r="O230" s="73" t="s">
        <v>550</v>
      </c>
      <c r="P230" s="71" t="s">
        <v>483</v>
      </c>
      <c r="Q230" s="70" t="s">
        <v>528</v>
      </c>
      <c r="R230" s="77" t="s">
        <v>483</v>
      </c>
      <c r="S230" s="83" t="s">
        <v>1549</v>
      </c>
      <c r="T230" s="83" t="s">
        <v>1556</v>
      </c>
      <c r="U230" s="69" t="s">
        <v>14</v>
      </c>
      <c r="V230" s="70" t="s">
        <v>529</v>
      </c>
      <c r="W230" s="70" t="s">
        <v>445</v>
      </c>
      <c r="X230" s="74" t="str">
        <f>IF(W230='LISTA OPCIONES'!$M$4,"A",IF(W230='LISTA OPCIONES'!$M$5,"M",IF(W230='LISTA OPCIONES'!$M$6,"B",IF(W230='LISTA OPCIONES'!$M$7,"A"))))</f>
        <v>A</v>
      </c>
      <c r="Y230" s="69" t="s">
        <v>446</v>
      </c>
      <c r="Z230" s="74" t="str">
        <f>IF(Y230='LISTA OPCIONES'!$N$4,"A",IF(Y230='LISTA OPCIONES'!$N$5,"M",IF(Y230='LISTA OPCIONES'!$N$6,"B",IF(Y230='LISTA OPCIONES'!$N$7,"A"))))</f>
        <v>B</v>
      </c>
      <c r="AA230" s="69" t="s">
        <v>446</v>
      </c>
      <c r="AB230" s="74" t="str">
        <f>IF(AA230='LISTA OPCIONES'!$N$4,"A",IF(AA230='LISTA OPCIONES'!$N$5,"M",IF(AA230='LISTA OPCIONES'!$N$6,"B",IF(AA230='LISTA OPCIONES'!$N$7,"A"))))</f>
        <v>B</v>
      </c>
      <c r="AC230" s="75" t="str">
        <f t="shared" si="9"/>
        <v>MEDIA</v>
      </c>
    </row>
    <row r="231" spans="1:29" ht="25.5">
      <c r="A231" s="92">
        <f t="shared" si="11"/>
        <v>226</v>
      </c>
      <c r="B231" s="68">
        <v>44074</v>
      </c>
      <c r="C231" s="68" t="s">
        <v>537</v>
      </c>
      <c r="D231" s="69" t="s">
        <v>856</v>
      </c>
      <c r="E231" s="83" t="str">
        <f t="shared" si="10"/>
        <v>AI-GR-Placa-7589</v>
      </c>
      <c r="F231" s="69" t="s">
        <v>1349</v>
      </c>
      <c r="G231" s="69" t="s">
        <v>20</v>
      </c>
      <c r="H231" s="72" t="s">
        <v>483</v>
      </c>
      <c r="I231" s="71" t="s">
        <v>32</v>
      </c>
      <c r="J231" s="70" t="s">
        <v>14</v>
      </c>
      <c r="K231" s="70" t="s">
        <v>488</v>
      </c>
      <c r="L231" s="70" t="s">
        <v>422</v>
      </c>
      <c r="M231" s="71" t="s">
        <v>411</v>
      </c>
      <c r="N231" s="73" t="s">
        <v>411</v>
      </c>
      <c r="O231" s="73" t="s">
        <v>550</v>
      </c>
      <c r="P231" s="71" t="s">
        <v>483</v>
      </c>
      <c r="Q231" s="70" t="s">
        <v>528</v>
      </c>
      <c r="R231" s="77" t="s">
        <v>483</v>
      </c>
      <c r="S231" s="83" t="s">
        <v>1549</v>
      </c>
      <c r="T231" s="83" t="s">
        <v>1556</v>
      </c>
      <c r="U231" s="69" t="s">
        <v>14</v>
      </c>
      <c r="V231" s="70" t="s">
        <v>529</v>
      </c>
      <c r="W231" s="70" t="s">
        <v>445</v>
      </c>
      <c r="X231" s="74" t="str">
        <f>IF(W231='LISTA OPCIONES'!$M$4,"A",IF(W231='LISTA OPCIONES'!$M$5,"M",IF(W231='LISTA OPCIONES'!$M$6,"B",IF(W231='LISTA OPCIONES'!$M$7,"A"))))</f>
        <v>A</v>
      </c>
      <c r="Y231" s="69" t="s">
        <v>446</v>
      </c>
      <c r="Z231" s="74" t="str">
        <f>IF(Y231='LISTA OPCIONES'!$N$4,"A",IF(Y231='LISTA OPCIONES'!$N$5,"M",IF(Y231='LISTA OPCIONES'!$N$6,"B",IF(Y231='LISTA OPCIONES'!$N$7,"A"))))</f>
        <v>B</v>
      </c>
      <c r="AA231" s="69" t="s">
        <v>446</v>
      </c>
      <c r="AB231" s="74" t="str">
        <f>IF(AA231='LISTA OPCIONES'!$N$4,"A",IF(AA231='LISTA OPCIONES'!$N$5,"M",IF(AA231='LISTA OPCIONES'!$N$6,"B",IF(AA231='LISTA OPCIONES'!$N$7,"A"))))</f>
        <v>B</v>
      </c>
      <c r="AC231" s="75" t="str">
        <f t="shared" si="9"/>
        <v>MEDIA</v>
      </c>
    </row>
    <row r="232" spans="1:29" ht="25.5">
      <c r="A232" s="92">
        <f t="shared" si="11"/>
        <v>227</v>
      </c>
      <c r="B232" s="68">
        <v>44074</v>
      </c>
      <c r="C232" s="68" t="s">
        <v>537</v>
      </c>
      <c r="D232" s="69" t="s">
        <v>857</v>
      </c>
      <c r="E232" s="83" t="str">
        <f t="shared" si="10"/>
        <v>AI-GR-Placa-7590</v>
      </c>
      <c r="F232" s="69" t="s">
        <v>1350</v>
      </c>
      <c r="G232" s="69" t="s">
        <v>20</v>
      </c>
      <c r="H232" s="72" t="s">
        <v>483</v>
      </c>
      <c r="I232" s="71" t="s">
        <v>32</v>
      </c>
      <c r="J232" s="70" t="s">
        <v>14</v>
      </c>
      <c r="K232" s="70" t="s">
        <v>488</v>
      </c>
      <c r="L232" s="70" t="s">
        <v>422</v>
      </c>
      <c r="M232" s="71" t="s">
        <v>411</v>
      </c>
      <c r="N232" s="73" t="s">
        <v>411</v>
      </c>
      <c r="O232" s="73" t="s">
        <v>550</v>
      </c>
      <c r="P232" s="71" t="s">
        <v>483</v>
      </c>
      <c r="Q232" s="70" t="s">
        <v>528</v>
      </c>
      <c r="R232" s="77" t="s">
        <v>483</v>
      </c>
      <c r="S232" s="83" t="s">
        <v>1549</v>
      </c>
      <c r="T232" s="83" t="s">
        <v>1556</v>
      </c>
      <c r="U232" s="69" t="s">
        <v>14</v>
      </c>
      <c r="V232" s="70" t="s">
        <v>529</v>
      </c>
      <c r="W232" s="70" t="s">
        <v>445</v>
      </c>
      <c r="X232" s="74" t="str">
        <f>IF(W232='LISTA OPCIONES'!$M$4,"A",IF(W232='LISTA OPCIONES'!$M$5,"M",IF(W232='LISTA OPCIONES'!$M$6,"B",IF(W232='LISTA OPCIONES'!$M$7,"A"))))</f>
        <v>A</v>
      </c>
      <c r="Y232" s="69" t="s">
        <v>446</v>
      </c>
      <c r="Z232" s="74" t="str">
        <f>IF(Y232='LISTA OPCIONES'!$N$4,"A",IF(Y232='LISTA OPCIONES'!$N$5,"M",IF(Y232='LISTA OPCIONES'!$N$6,"B",IF(Y232='LISTA OPCIONES'!$N$7,"A"))))</f>
        <v>B</v>
      </c>
      <c r="AA232" s="69" t="s">
        <v>446</v>
      </c>
      <c r="AB232" s="74" t="str">
        <f>IF(AA232='LISTA OPCIONES'!$N$4,"A",IF(AA232='LISTA OPCIONES'!$N$5,"M",IF(AA232='LISTA OPCIONES'!$N$6,"B",IF(AA232='LISTA OPCIONES'!$N$7,"A"))))</f>
        <v>B</v>
      </c>
      <c r="AC232" s="75" t="str">
        <f t="shared" si="9"/>
        <v>MEDIA</v>
      </c>
    </row>
    <row r="233" spans="1:29" ht="25.5">
      <c r="A233" s="92">
        <f t="shared" si="11"/>
        <v>228</v>
      </c>
      <c r="B233" s="68">
        <v>44074</v>
      </c>
      <c r="C233" s="68" t="s">
        <v>536</v>
      </c>
      <c r="D233" s="69" t="s">
        <v>858</v>
      </c>
      <c r="E233" s="83" t="str">
        <f t="shared" si="10"/>
        <v>AI-RF-Placa-7591</v>
      </c>
      <c r="F233" s="69" t="s">
        <v>1351</v>
      </c>
      <c r="G233" s="69" t="s">
        <v>20</v>
      </c>
      <c r="H233" s="70" t="s">
        <v>487</v>
      </c>
      <c r="I233" s="71" t="s">
        <v>34</v>
      </c>
      <c r="J233" s="70" t="s">
        <v>14</v>
      </c>
      <c r="K233" s="70" t="s">
        <v>488</v>
      </c>
      <c r="L233" s="70" t="s">
        <v>422</v>
      </c>
      <c r="M233" s="71" t="s">
        <v>411</v>
      </c>
      <c r="N233" s="73" t="s">
        <v>411</v>
      </c>
      <c r="O233" s="73" t="s">
        <v>550</v>
      </c>
      <c r="P233" s="71" t="s">
        <v>487</v>
      </c>
      <c r="Q233" s="70" t="s">
        <v>528</v>
      </c>
      <c r="R233" s="77" t="s">
        <v>487</v>
      </c>
      <c r="S233" s="83" t="s">
        <v>1549</v>
      </c>
      <c r="T233" s="83" t="s">
        <v>1556</v>
      </c>
      <c r="U233" s="69" t="s">
        <v>14</v>
      </c>
      <c r="V233" s="70" t="s">
        <v>529</v>
      </c>
      <c r="W233" s="70" t="s">
        <v>445</v>
      </c>
      <c r="X233" s="74" t="str">
        <f>IF(W233='LISTA OPCIONES'!$M$4,"A",IF(W233='LISTA OPCIONES'!$M$5,"M",IF(W233='LISTA OPCIONES'!$M$6,"B",IF(W233='LISTA OPCIONES'!$M$7,"A"))))</f>
        <v>A</v>
      </c>
      <c r="Y233" s="69" t="s">
        <v>446</v>
      </c>
      <c r="Z233" s="74" t="str">
        <f>IF(Y233='LISTA OPCIONES'!$N$4,"A",IF(Y233='LISTA OPCIONES'!$N$5,"M",IF(Y233='LISTA OPCIONES'!$N$6,"B",IF(Y233='LISTA OPCIONES'!$N$7,"A"))))</f>
        <v>B</v>
      </c>
      <c r="AA233" s="69" t="s">
        <v>446</v>
      </c>
      <c r="AB233" s="74" t="str">
        <f>IF(AA233='LISTA OPCIONES'!$N$4,"A",IF(AA233='LISTA OPCIONES'!$N$5,"M",IF(AA233='LISTA OPCIONES'!$N$6,"B",IF(AA233='LISTA OPCIONES'!$N$7,"A"))))</f>
        <v>B</v>
      </c>
      <c r="AC233" s="75" t="str">
        <f t="shared" si="9"/>
        <v>MEDIA</v>
      </c>
    </row>
    <row r="234" spans="1:29" ht="25.5">
      <c r="A234" s="92">
        <f t="shared" si="11"/>
        <v>229</v>
      </c>
      <c r="B234" s="68">
        <v>44074</v>
      </c>
      <c r="C234" s="68" t="s">
        <v>536</v>
      </c>
      <c r="D234" s="69" t="s">
        <v>859</v>
      </c>
      <c r="E234" s="83" t="str">
        <f t="shared" si="10"/>
        <v>AI-RF-Placa-7592</v>
      </c>
      <c r="F234" s="69" t="s">
        <v>1352</v>
      </c>
      <c r="G234" s="69" t="s">
        <v>20</v>
      </c>
      <c r="H234" s="70" t="s">
        <v>487</v>
      </c>
      <c r="I234" s="71" t="s">
        <v>34</v>
      </c>
      <c r="J234" s="70" t="s">
        <v>14</v>
      </c>
      <c r="K234" s="70" t="s">
        <v>488</v>
      </c>
      <c r="L234" s="70" t="s">
        <v>422</v>
      </c>
      <c r="M234" s="71" t="s">
        <v>411</v>
      </c>
      <c r="N234" s="73" t="s">
        <v>411</v>
      </c>
      <c r="O234" s="73" t="s">
        <v>550</v>
      </c>
      <c r="P234" s="71" t="s">
        <v>487</v>
      </c>
      <c r="Q234" s="70" t="s">
        <v>528</v>
      </c>
      <c r="R234" s="77" t="s">
        <v>487</v>
      </c>
      <c r="S234" s="83" t="s">
        <v>1549</v>
      </c>
      <c r="T234" s="83" t="s">
        <v>1556</v>
      </c>
      <c r="U234" s="69" t="s">
        <v>14</v>
      </c>
      <c r="V234" s="70" t="s">
        <v>529</v>
      </c>
      <c r="W234" s="70" t="s">
        <v>445</v>
      </c>
      <c r="X234" s="74" t="str">
        <f>IF(W234='LISTA OPCIONES'!$M$4,"A",IF(W234='LISTA OPCIONES'!$M$5,"M",IF(W234='LISTA OPCIONES'!$M$6,"B",IF(W234='LISTA OPCIONES'!$M$7,"A"))))</f>
        <v>A</v>
      </c>
      <c r="Y234" s="69" t="s">
        <v>446</v>
      </c>
      <c r="Z234" s="74" t="str">
        <f>IF(Y234='LISTA OPCIONES'!$N$4,"A",IF(Y234='LISTA OPCIONES'!$N$5,"M",IF(Y234='LISTA OPCIONES'!$N$6,"B",IF(Y234='LISTA OPCIONES'!$N$7,"A"))))</f>
        <v>B</v>
      </c>
      <c r="AA234" s="69" t="s">
        <v>446</v>
      </c>
      <c r="AB234" s="74" t="str">
        <f>IF(AA234='LISTA OPCIONES'!$N$4,"A",IF(AA234='LISTA OPCIONES'!$N$5,"M",IF(AA234='LISTA OPCIONES'!$N$6,"B",IF(AA234='LISTA OPCIONES'!$N$7,"A"))))</f>
        <v>B</v>
      </c>
      <c r="AC234" s="75" t="str">
        <f t="shared" si="9"/>
        <v>MEDIA</v>
      </c>
    </row>
    <row r="235" spans="1:29" ht="15">
      <c r="A235" s="92">
        <f t="shared" si="11"/>
        <v>230</v>
      </c>
      <c r="B235" s="68">
        <v>44074</v>
      </c>
      <c r="C235" s="68" t="s">
        <v>535</v>
      </c>
      <c r="D235" s="69" t="s">
        <v>860</v>
      </c>
      <c r="E235" s="83" t="str">
        <f t="shared" si="10"/>
        <v>AI-GJ-Placa-7593</v>
      </c>
      <c r="F235" s="69" t="s">
        <v>1353</v>
      </c>
      <c r="G235" s="69" t="s">
        <v>20</v>
      </c>
      <c r="H235" s="72" t="s">
        <v>489</v>
      </c>
      <c r="I235" s="71" t="s">
        <v>36</v>
      </c>
      <c r="J235" s="70" t="s">
        <v>14</v>
      </c>
      <c r="K235" s="70" t="s">
        <v>488</v>
      </c>
      <c r="L235" s="70" t="s">
        <v>422</v>
      </c>
      <c r="M235" s="71" t="s">
        <v>411</v>
      </c>
      <c r="N235" s="73" t="s">
        <v>411</v>
      </c>
      <c r="O235" s="73" t="s">
        <v>550</v>
      </c>
      <c r="P235" s="71" t="s">
        <v>489</v>
      </c>
      <c r="Q235" s="70" t="s">
        <v>528</v>
      </c>
      <c r="R235" s="77" t="s">
        <v>489</v>
      </c>
      <c r="S235" s="83" t="s">
        <v>1549</v>
      </c>
      <c r="T235" s="83" t="s">
        <v>1556</v>
      </c>
      <c r="U235" s="69" t="s">
        <v>14</v>
      </c>
      <c r="V235" s="70" t="s">
        <v>529</v>
      </c>
      <c r="W235" s="70" t="s">
        <v>445</v>
      </c>
      <c r="X235" s="74" t="str">
        <f>IF(W235='LISTA OPCIONES'!$M$4,"A",IF(W235='LISTA OPCIONES'!$M$5,"M",IF(W235='LISTA OPCIONES'!$M$6,"B",IF(W235='LISTA OPCIONES'!$M$7,"A"))))</f>
        <v>A</v>
      </c>
      <c r="Y235" s="69" t="s">
        <v>446</v>
      </c>
      <c r="Z235" s="74" t="str">
        <f>IF(Y235='LISTA OPCIONES'!$N$4,"A",IF(Y235='LISTA OPCIONES'!$N$5,"M",IF(Y235='LISTA OPCIONES'!$N$6,"B",IF(Y235='LISTA OPCIONES'!$N$7,"A"))))</f>
        <v>B</v>
      </c>
      <c r="AA235" s="69" t="s">
        <v>446</v>
      </c>
      <c r="AB235" s="74" t="str">
        <f>IF(AA235='LISTA OPCIONES'!$N$4,"A",IF(AA235='LISTA OPCIONES'!$N$5,"M",IF(AA235='LISTA OPCIONES'!$N$6,"B",IF(AA235='LISTA OPCIONES'!$N$7,"A"))))</f>
        <v>B</v>
      </c>
      <c r="AC235" s="75" t="str">
        <f t="shared" si="9"/>
        <v>MEDIA</v>
      </c>
    </row>
    <row r="236" spans="1:29" ht="15">
      <c r="A236" s="92">
        <f t="shared" si="11"/>
        <v>231</v>
      </c>
      <c r="B236" s="68">
        <v>44074</v>
      </c>
      <c r="C236" s="68" t="s">
        <v>535</v>
      </c>
      <c r="D236" s="69" t="s">
        <v>861</v>
      </c>
      <c r="E236" s="83" t="str">
        <f t="shared" si="10"/>
        <v>AI-GJ-Placa-7594</v>
      </c>
      <c r="F236" s="69" t="s">
        <v>1354</v>
      </c>
      <c r="G236" s="69" t="s">
        <v>20</v>
      </c>
      <c r="H236" s="72" t="s">
        <v>489</v>
      </c>
      <c r="I236" s="71" t="s">
        <v>36</v>
      </c>
      <c r="J236" s="70" t="s">
        <v>14</v>
      </c>
      <c r="K236" s="70" t="s">
        <v>488</v>
      </c>
      <c r="L236" s="70" t="s">
        <v>422</v>
      </c>
      <c r="M236" s="71" t="s">
        <v>411</v>
      </c>
      <c r="N236" s="73" t="s">
        <v>411</v>
      </c>
      <c r="O236" s="73" t="s">
        <v>550</v>
      </c>
      <c r="P236" s="71" t="s">
        <v>489</v>
      </c>
      <c r="Q236" s="70" t="s">
        <v>528</v>
      </c>
      <c r="R236" s="77" t="s">
        <v>489</v>
      </c>
      <c r="S236" s="83" t="s">
        <v>1549</v>
      </c>
      <c r="T236" s="83" t="s">
        <v>1556</v>
      </c>
      <c r="U236" s="69" t="s">
        <v>14</v>
      </c>
      <c r="V236" s="70" t="s">
        <v>529</v>
      </c>
      <c r="W236" s="70" t="s">
        <v>445</v>
      </c>
      <c r="X236" s="74" t="str">
        <f>IF(W236='LISTA OPCIONES'!$M$4,"A",IF(W236='LISTA OPCIONES'!$M$5,"M",IF(W236='LISTA OPCIONES'!$M$6,"B",IF(W236='LISTA OPCIONES'!$M$7,"A"))))</f>
        <v>A</v>
      </c>
      <c r="Y236" s="69" t="s">
        <v>446</v>
      </c>
      <c r="Z236" s="74" t="str">
        <f>IF(Y236='LISTA OPCIONES'!$N$4,"A",IF(Y236='LISTA OPCIONES'!$N$5,"M",IF(Y236='LISTA OPCIONES'!$N$6,"B",IF(Y236='LISTA OPCIONES'!$N$7,"A"))))</f>
        <v>B</v>
      </c>
      <c r="AA236" s="69" t="s">
        <v>446</v>
      </c>
      <c r="AB236" s="74" t="str">
        <f>IF(AA236='LISTA OPCIONES'!$N$4,"A",IF(AA236='LISTA OPCIONES'!$N$5,"M",IF(AA236='LISTA OPCIONES'!$N$6,"B",IF(AA236='LISTA OPCIONES'!$N$7,"A"))))</f>
        <v>B</v>
      </c>
      <c r="AC236" s="75" t="str">
        <f t="shared" si="9"/>
        <v>MEDIA</v>
      </c>
    </row>
    <row r="237" spans="1:29" ht="25.5">
      <c r="A237" s="92">
        <f t="shared" si="11"/>
        <v>232</v>
      </c>
      <c r="B237" s="68">
        <v>44074</v>
      </c>
      <c r="C237" s="68" t="s">
        <v>538</v>
      </c>
      <c r="D237" s="69" t="s">
        <v>862</v>
      </c>
      <c r="E237" s="83" t="str">
        <f t="shared" si="10"/>
        <v>AI-PM-Placa-7651</v>
      </c>
      <c r="F237" s="69" t="s">
        <v>1355</v>
      </c>
      <c r="G237" s="69" t="s">
        <v>20</v>
      </c>
      <c r="H237" s="72" t="s">
        <v>490</v>
      </c>
      <c r="I237" s="71" t="s">
        <v>29</v>
      </c>
      <c r="J237" s="70" t="s">
        <v>14</v>
      </c>
      <c r="K237" s="70" t="s">
        <v>486</v>
      </c>
      <c r="L237" s="70" t="s">
        <v>423</v>
      </c>
      <c r="M237" s="71" t="s">
        <v>411</v>
      </c>
      <c r="N237" s="73" t="s">
        <v>411</v>
      </c>
      <c r="O237" s="73" t="s">
        <v>863</v>
      </c>
      <c r="P237" s="71" t="s">
        <v>490</v>
      </c>
      <c r="Q237" s="70" t="s">
        <v>528</v>
      </c>
      <c r="R237" s="77" t="s">
        <v>490</v>
      </c>
      <c r="S237" s="83" t="s">
        <v>1549</v>
      </c>
      <c r="T237" s="83" t="s">
        <v>1556</v>
      </c>
      <c r="U237" s="69" t="s">
        <v>14</v>
      </c>
      <c r="V237" s="70" t="s">
        <v>529</v>
      </c>
      <c r="W237" s="70" t="s">
        <v>445</v>
      </c>
      <c r="X237" s="74" t="str">
        <f>IF(W237='LISTA OPCIONES'!$M$4,"A",IF(W237='LISTA OPCIONES'!$M$5,"M",IF(W237='LISTA OPCIONES'!$M$6,"B",IF(W237='LISTA OPCIONES'!$M$7,"A"))))</f>
        <v>A</v>
      </c>
      <c r="Y237" s="69" t="s">
        <v>446</v>
      </c>
      <c r="Z237" s="74" t="str">
        <f>IF(Y237='LISTA OPCIONES'!$N$4,"A",IF(Y237='LISTA OPCIONES'!$N$5,"M",IF(Y237='LISTA OPCIONES'!$N$6,"B",IF(Y237='LISTA OPCIONES'!$N$7,"A"))))</f>
        <v>B</v>
      </c>
      <c r="AA237" s="69" t="s">
        <v>446</v>
      </c>
      <c r="AB237" s="74" t="str">
        <f>IF(AA237='LISTA OPCIONES'!$N$4,"A",IF(AA237='LISTA OPCIONES'!$N$5,"M",IF(AA237='LISTA OPCIONES'!$N$6,"B",IF(AA237='LISTA OPCIONES'!$N$7,"A"))))</f>
        <v>B</v>
      </c>
      <c r="AC237" s="75" t="str">
        <f t="shared" si="9"/>
        <v>MEDIA</v>
      </c>
    </row>
    <row r="238" spans="1:29" s="89" customFormat="1" ht="15">
      <c r="A238" s="93">
        <f t="shared" si="11"/>
        <v>233</v>
      </c>
      <c r="B238" s="88">
        <v>44074</v>
      </c>
      <c r="C238" s="68" t="s">
        <v>536</v>
      </c>
      <c r="D238" s="76" t="s">
        <v>864</v>
      </c>
      <c r="E238" s="83" t="str">
        <f t="shared" si="10"/>
        <v>AI-RF-Placa-7652</v>
      </c>
      <c r="F238" s="76" t="s">
        <v>1356</v>
      </c>
      <c r="G238" s="76" t="s">
        <v>20</v>
      </c>
      <c r="H238" s="70" t="s">
        <v>487</v>
      </c>
      <c r="I238" s="71" t="s">
        <v>34</v>
      </c>
      <c r="J238" s="72" t="s">
        <v>14</v>
      </c>
      <c r="K238" s="72" t="s">
        <v>486</v>
      </c>
      <c r="L238" s="72" t="s">
        <v>423</v>
      </c>
      <c r="M238" s="73" t="s">
        <v>411</v>
      </c>
      <c r="N238" s="73" t="s">
        <v>411</v>
      </c>
      <c r="O238" s="73" t="s">
        <v>863</v>
      </c>
      <c r="P238" s="73" t="s">
        <v>494</v>
      </c>
      <c r="Q238" s="72" t="s">
        <v>528</v>
      </c>
      <c r="R238" s="72" t="s">
        <v>494</v>
      </c>
      <c r="S238" s="83" t="s">
        <v>1549</v>
      </c>
      <c r="T238" s="83" t="s">
        <v>1556</v>
      </c>
      <c r="U238" s="76" t="s">
        <v>14</v>
      </c>
      <c r="V238" s="72" t="s">
        <v>529</v>
      </c>
      <c r="W238" s="72" t="s">
        <v>445</v>
      </c>
      <c r="X238" s="74" t="str">
        <f>IF(W238='LISTA OPCIONES'!$M$4,"A",IF(W238='LISTA OPCIONES'!$M$5,"M",IF(W238='LISTA OPCIONES'!$M$6,"B",IF(W238='LISTA OPCIONES'!$M$7,"A"))))</f>
        <v>A</v>
      </c>
      <c r="Y238" s="69" t="s">
        <v>446</v>
      </c>
      <c r="Z238" s="74" t="str">
        <f>IF(Y238='LISTA OPCIONES'!$N$4,"A",IF(Y238='LISTA OPCIONES'!$N$5,"M",IF(Y238='LISTA OPCIONES'!$N$6,"B",IF(Y238='LISTA OPCIONES'!$N$7,"A"))))</f>
        <v>B</v>
      </c>
      <c r="AA238" s="69" t="s">
        <v>446</v>
      </c>
      <c r="AB238" s="74" t="str">
        <f>IF(AA238='LISTA OPCIONES'!$N$4,"A",IF(AA238='LISTA OPCIONES'!$N$5,"M",IF(AA238='LISTA OPCIONES'!$N$6,"B",IF(AA238='LISTA OPCIONES'!$N$7,"A"))))</f>
        <v>B</v>
      </c>
      <c r="AC238" s="75" t="str">
        <f t="shared" si="9"/>
        <v>MEDIA</v>
      </c>
    </row>
    <row r="239" spans="1:29" ht="15">
      <c r="A239" s="92">
        <f t="shared" si="11"/>
        <v>234</v>
      </c>
      <c r="B239" s="68">
        <v>44074</v>
      </c>
      <c r="C239" s="68" t="s">
        <v>536</v>
      </c>
      <c r="D239" s="76" t="s">
        <v>865</v>
      </c>
      <c r="E239" s="83" t="str">
        <f t="shared" si="10"/>
        <v>AI-RF-Placa-7653</v>
      </c>
      <c r="F239" s="76" t="s">
        <v>1357</v>
      </c>
      <c r="G239" s="69" t="s">
        <v>20</v>
      </c>
      <c r="H239" s="70" t="s">
        <v>487</v>
      </c>
      <c r="I239" s="71" t="s">
        <v>34</v>
      </c>
      <c r="J239" s="72" t="s">
        <v>14</v>
      </c>
      <c r="K239" s="72" t="s">
        <v>486</v>
      </c>
      <c r="L239" s="72" t="s">
        <v>423</v>
      </c>
      <c r="M239" s="73" t="s">
        <v>411</v>
      </c>
      <c r="N239" s="73" t="s">
        <v>411</v>
      </c>
      <c r="O239" s="73" t="s">
        <v>863</v>
      </c>
      <c r="P239" s="73" t="s">
        <v>494</v>
      </c>
      <c r="Q239" s="70" t="s">
        <v>528</v>
      </c>
      <c r="R239" s="72" t="s">
        <v>494</v>
      </c>
      <c r="S239" s="83" t="s">
        <v>1549</v>
      </c>
      <c r="T239" s="83" t="s">
        <v>1556</v>
      </c>
      <c r="U239" s="76" t="s">
        <v>14</v>
      </c>
      <c r="V239" s="70" t="s">
        <v>529</v>
      </c>
      <c r="W239" s="70" t="s">
        <v>445</v>
      </c>
      <c r="X239" s="74" t="str">
        <f>IF(W239='LISTA OPCIONES'!$M$4,"A",IF(W239='LISTA OPCIONES'!$M$5,"M",IF(W239='LISTA OPCIONES'!$M$6,"B",IF(W239='LISTA OPCIONES'!$M$7,"A"))))</f>
        <v>A</v>
      </c>
      <c r="Y239" s="69" t="s">
        <v>446</v>
      </c>
      <c r="Z239" s="74" t="str">
        <f>IF(Y239='LISTA OPCIONES'!$N$4,"A",IF(Y239='LISTA OPCIONES'!$N$5,"M",IF(Y239='LISTA OPCIONES'!$N$6,"B",IF(Y239='LISTA OPCIONES'!$N$7,"A"))))</f>
        <v>B</v>
      </c>
      <c r="AA239" s="69" t="s">
        <v>446</v>
      </c>
      <c r="AB239" s="74" t="str">
        <f>IF(AA239='LISTA OPCIONES'!$N$4,"A",IF(AA239='LISTA OPCIONES'!$N$5,"M",IF(AA239='LISTA OPCIONES'!$N$6,"B",IF(AA239='LISTA OPCIONES'!$N$7,"A"))))</f>
        <v>B</v>
      </c>
      <c r="AC239" s="75" t="str">
        <f t="shared" si="9"/>
        <v>MEDIA</v>
      </c>
    </row>
    <row r="240" spans="1:29" ht="15">
      <c r="A240" s="92">
        <f t="shared" si="11"/>
        <v>235</v>
      </c>
      <c r="B240" s="68">
        <v>44074</v>
      </c>
      <c r="C240" s="68" t="s">
        <v>536</v>
      </c>
      <c r="D240" s="69" t="s">
        <v>866</v>
      </c>
      <c r="E240" s="83" t="str">
        <f t="shared" si="10"/>
        <v>AI-RF-Placa-7654</v>
      </c>
      <c r="F240" s="69" t="s">
        <v>1358</v>
      </c>
      <c r="G240" s="69" t="s">
        <v>20</v>
      </c>
      <c r="H240" s="70" t="s">
        <v>487</v>
      </c>
      <c r="I240" s="71" t="s">
        <v>34</v>
      </c>
      <c r="J240" s="70" t="s">
        <v>14</v>
      </c>
      <c r="K240" s="70" t="s">
        <v>486</v>
      </c>
      <c r="L240" s="70" t="s">
        <v>423</v>
      </c>
      <c r="M240" s="71" t="s">
        <v>411</v>
      </c>
      <c r="N240" s="73" t="s">
        <v>411</v>
      </c>
      <c r="O240" s="73" t="s">
        <v>863</v>
      </c>
      <c r="P240" s="71" t="s">
        <v>487</v>
      </c>
      <c r="Q240" s="70" t="s">
        <v>528</v>
      </c>
      <c r="R240" s="70" t="s">
        <v>487</v>
      </c>
      <c r="S240" s="83" t="s">
        <v>1549</v>
      </c>
      <c r="T240" s="83" t="s">
        <v>1556</v>
      </c>
      <c r="U240" s="69" t="s">
        <v>14</v>
      </c>
      <c r="V240" s="70" t="s">
        <v>529</v>
      </c>
      <c r="W240" s="70" t="s">
        <v>445</v>
      </c>
      <c r="X240" s="74" t="str">
        <f>IF(W240='LISTA OPCIONES'!$M$4,"A",IF(W240='LISTA OPCIONES'!$M$5,"M",IF(W240='LISTA OPCIONES'!$M$6,"B",IF(W240='LISTA OPCIONES'!$M$7,"A"))))</f>
        <v>A</v>
      </c>
      <c r="Y240" s="69" t="s">
        <v>446</v>
      </c>
      <c r="Z240" s="74" t="str">
        <f>IF(Y240='LISTA OPCIONES'!$N$4,"A",IF(Y240='LISTA OPCIONES'!$N$5,"M",IF(Y240='LISTA OPCIONES'!$N$6,"B",IF(Y240='LISTA OPCIONES'!$N$7,"A"))))</f>
        <v>B</v>
      </c>
      <c r="AA240" s="69" t="s">
        <v>446</v>
      </c>
      <c r="AB240" s="74" t="str">
        <f>IF(AA240='LISTA OPCIONES'!$N$4,"A",IF(AA240='LISTA OPCIONES'!$N$5,"M",IF(AA240='LISTA OPCIONES'!$N$6,"B",IF(AA240='LISTA OPCIONES'!$N$7,"A"))))</f>
        <v>B</v>
      </c>
      <c r="AC240" s="75" t="str">
        <f t="shared" si="9"/>
        <v>MEDIA</v>
      </c>
    </row>
    <row r="241" spans="1:29" ht="15">
      <c r="A241" s="92">
        <f t="shared" si="11"/>
        <v>236</v>
      </c>
      <c r="B241" s="68">
        <v>44074</v>
      </c>
      <c r="C241" s="68" t="s">
        <v>538</v>
      </c>
      <c r="D241" s="69" t="s">
        <v>867</v>
      </c>
      <c r="E241" s="83" t="str">
        <f t="shared" si="10"/>
        <v>AI-PM-Placa-7655</v>
      </c>
      <c r="F241" s="69" t="s">
        <v>1359</v>
      </c>
      <c r="G241" s="69" t="s">
        <v>20</v>
      </c>
      <c r="H241" s="70" t="s">
        <v>490</v>
      </c>
      <c r="I241" s="71" t="s">
        <v>29</v>
      </c>
      <c r="J241" s="70" t="s">
        <v>14</v>
      </c>
      <c r="K241" s="70" t="s">
        <v>486</v>
      </c>
      <c r="L241" s="70" t="s">
        <v>423</v>
      </c>
      <c r="M241" s="71" t="s">
        <v>411</v>
      </c>
      <c r="N241" s="73" t="s">
        <v>411</v>
      </c>
      <c r="O241" s="73" t="s">
        <v>863</v>
      </c>
      <c r="P241" s="71" t="s">
        <v>456</v>
      </c>
      <c r="Q241" s="70" t="s">
        <v>528</v>
      </c>
      <c r="R241" s="70" t="s">
        <v>490</v>
      </c>
      <c r="S241" s="83" t="s">
        <v>1549</v>
      </c>
      <c r="T241" s="83" t="s">
        <v>1556</v>
      </c>
      <c r="U241" s="69" t="s">
        <v>14</v>
      </c>
      <c r="V241" s="70" t="s">
        <v>529</v>
      </c>
      <c r="W241" s="70" t="s">
        <v>445</v>
      </c>
      <c r="X241" s="74" t="str">
        <f>IF(W241='LISTA OPCIONES'!$M$4,"A",IF(W241='LISTA OPCIONES'!$M$5,"M",IF(W241='LISTA OPCIONES'!$M$6,"B",IF(W241='LISTA OPCIONES'!$M$7,"A"))))</f>
        <v>A</v>
      </c>
      <c r="Y241" s="69" t="s">
        <v>446</v>
      </c>
      <c r="Z241" s="74" t="str">
        <f>IF(Y241='LISTA OPCIONES'!$N$4,"A",IF(Y241='LISTA OPCIONES'!$N$5,"M",IF(Y241='LISTA OPCIONES'!$N$6,"B",IF(Y241='LISTA OPCIONES'!$N$7,"A"))))</f>
        <v>B</v>
      </c>
      <c r="AA241" s="69" t="s">
        <v>446</v>
      </c>
      <c r="AB241" s="74" t="str">
        <f>IF(AA241='LISTA OPCIONES'!$N$4,"A",IF(AA241='LISTA OPCIONES'!$N$5,"M",IF(AA241='LISTA OPCIONES'!$N$6,"B",IF(AA241='LISTA OPCIONES'!$N$7,"A"))))</f>
        <v>B</v>
      </c>
      <c r="AC241" s="75" t="str">
        <f t="shared" si="9"/>
        <v>MEDIA</v>
      </c>
    </row>
    <row r="242" spans="1:29" ht="15">
      <c r="A242" s="92">
        <f t="shared" si="11"/>
        <v>237</v>
      </c>
      <c r="B242" s="68">
        <v>44074</v>
      </c>
      <c r="C242" s="68" t="s">
        <v>538</v>
      </c>
      <c r="D242" s="69" t="s">
        <v>868</v>
      </c>
      <c r="E242" s="83" t="str">
        <f t="shared" si="10"/>
        <v>AI-PM-Placa-7656</v>
      </c>
      <c r="F242" s="69" t="s">
        <v>1360</v>
      </c>
      <c r="G242" s="69" t="s">
        <v>20</v>
      </c>
      <c r="H242" s="70" t="s">
        <v>490</v>
      </c>
      <c r="I242" s="71" t="s">
        <v>29</v>
      </c>
      <c r="J242" s="70" t="s">
        <v>14</v>
      </c>
      <c r="K242" s="70" t="s">
        <v>486</v>
      </c>
      <c r="L242" s="70" t="s">
        <v>423</v>
      </c>
      <c r="M242" s="71" t="s">
        <v>411</v>
      </c>
      <c r="N242" s="73" t="s">
        <v>411</v>
      </c>
      <c r="O242" s="73" t="s">
        <v>863</v>
      </c>
      <c r="P242" s="71" t="s">
        <v>490</v>
      </c>
      <c r="Q242" s="70" t="s">
        <v>528</v>
      </c>
      <c r="R242" s="70" t="s">
        <v>490</v>
      </c>
      <c r="S242" s="83" t="s">
        <v>1549</v>
      </c>
      <c r="T242" s="83" t="s">
        <v>1556</v>
      </c>
      <c r="U242" s="69" t="s">
        <v>14</v>
      </c>
      <c r="V242" s="70" t="s">
        <v>529</v>
      </c>
      <c r="W242" s="70" t="s">
        <v>445</v>
      </c>
      <c r="X242" s="74" t="str">
        <f>IF(W242='LISTA OPCIONES'!$M$4,"A",IF(W242='LISTA OPCIONES'!$M$5,"M",IF(W242='LISTA OPCIONES'!$M$6,"B",IF(W242='LISTA OPCIONES'!$M$7,"A"))))</f>
        <v>A</v>
      </c>
      <c r="Y242" s="69" t="s">
        <v>446</v>
      </c>
      <c r="Z242" s="74" t="str">
        <f>IF(Y242='LISTA OPCIONES'!$N$4,"A",IF(Y242='LISTA OPCIONES'!$N$5,"M",IF(Y242='LISTA OPCIONES'!$N$6,"B",IF(Y242='LISTA OPCIONES'!$N$7,"A"))))</f>
        <v>B</v>
      </c>
      <c r="AA242" s="69" t="s">
        <v>446</v>
      </c>
      <c r="AB242" s="74" t="str">
        <f>IF(AA242='LISTA OPCIONES'!$N$4,"A",IF(AA242='LISTA OPCIONES'!$N$5,"M",IF(AA242='LISTA OPCIONES'!$N$6,"B",IF(AA242='LISTA OPCIONES'!$N$7,"A"))))</f>
        <v>B</v>
      </c>
      <c r="AC242" s="75" t="str">
        <f t="shared" si="9"/>
        <v>MEDIA</v>
      </c>
    </row>
    <row r="243" spans="1:29" ht="15">
      <c r="A243" s="92">
        <f t="shared" si="11"/>
        <v>238</v>
      </c>
      <c r="B243" s="68">
        <v>44074</v>
      </c>
      <c r="C243" s="82" t="s">
        <v>531</v>
      </c>
      <c r="D243" s="69" t="s">
        <v>869</v>
      </c>
      <c r="E243" s="83" t="str">
        <f t="shared" si="10"/>
        <v>AI-GG-Placa-7657</v>
      </c>
      <c r="F243" s="69" t="s">
        <v>1361</v>
      </c>
      <c r="G243" s="69" t="s">
        <v>20</v>
      </c>
      <c r="H243" s="70" t="s">
        <v>495</v>
      </c>
      <c r="I243" s="71" t="s">
        <v>28</v>
      </c>
      <c r="J243" s="70" t="s">
        <v>14</v>
      </c>
      <c r="K243" s="70" t="s">
        <v>486</v>
      </c>
      <c r="L243" s="70" t="s">
        <v>423</v>
      </c>
      <c r="M243" s="71" t="s">
        <v>411</v>
      </c>
      <c r="N243" s="73" t="s">
        <v>411</v>
      </c>
      <c r="O243" s="73" t="s">
        <v>870</v>
      </c>
      <c r="P243" s="71" t="s">
        <v>495</v>
      </c>
      <c r="Q243" s="70" t="s">
        <v>528</v>
      </c>
      <c r="R243" s="70" t="s">
        <v>495</v>
      </c>
      <c r="S243" s="83" t="s">
        <v>1549</v>
      </c>
      <c r="T243" s="83" t="s">
        <v>1556</v>
      </c>
      <c r="U243" s="69" t="s">
        <v>14</v>
      </c>
      <c r="V243" s="70" t="s">
        <v>529</v>
      </c>
      <c r="W243" s="70" t="s">
        <v>445</v>
      </c>
      <c r="X243" s="74" t="str">
        <f>IF(W243='LISTA OPCIONES'!$M$4,"A",IF(W243='LISTA OPCIONES'!$M$5,"M",IF(W243='LISTA OPCIONES'!$M$6,"B",IF(W243='LISTA OPCIONES'!$M$7,"A"))))</f>
        <v>A</v>
      </c>
      <c r="Y243" s="69" t="s">
        <v>446</v>
      </c>
      <c r="Z243" s="74" t="str">
        <f>IF(Y243='LISTA OPCIONES'!$N$4,"A",IF(Y243='LISTA OPCIONES'!$N$5,"M",IF(Y243='LISTA OPCIONES'!$N$6,"B",IF(Y243='LISTA OPCIONES'!$N$7,"A"))))</f>
        <v>B</v>
      </c>
      <c r="AA243" s="69" t="s">
        <v>446</v>
      </c>
      <c r="AB243" s="74" t="str">
        <f>IF(AA243='LISTA OPCIONES'!$N$4,"A",IF(AA243='LISTA OPCIONES'!$N$5,"M",IF(AA243='LISTA OPCIONES'!$N$6,"B",IF(AA243='LISTA OPCIONES'!$N$7,"A"))))</f>
        <v>B</v>
      </c>
      <c r="AC243" s="75" t="str">
        <f t="shared" si="9"/>
        <v>MEDIA</v>
      </c>
    </row>
    <row r="244" spans="1:29" ht="15">
      <c r="A244" s="92">
        <f t="shared" si="11"/>
        <v>239</v>
      </c>
      <c r="B244" s="68">
        <v>44074</v>
      </c>
      <c r="C244" s="82" t="s">
        <v>531</v>
      </c>
      <c r="D244" s="69" t="s">
        <v>871</v>
      </c>
      <c r="E244" s="83" t="str">
        <f t="shared" si="10"/>
        <v>AI-GG-Placa-7658</v>
      </c>
      <c r="F244" s="69" t="s">
        <v>1362</v>
      </c>
      <c r="G244" s="69" t="s">
        <v>20</v>
      </c>
      <c r="H244" s="70" t="s">
        <v>495</v>
      </c>
      <c r="I244" s="71" t="s">
        <v>28</v>
      </c>
      <c r="J244" s="70" t="s">
        <v>14</v>
      </c>
      <c r="K244" s="70" t="s">
        <v>486</v>
      </c>
      <c r="L244" s="70" t="s">
        <v>423</v>
      </c>
      <c r="M244" s="71" t="s">
        <v>411</v>
      </c>
      <c r="N244" s="73" t="s">
        <v>411</v>
      </c>
      <c r="O244" s="73" t="s">
        <v>515</v>
      </c>
      <c r="P244" s="71" t="s">
        <v>495</v>
      </c>
      <c r="Q244" s="70" t="s">
        <v>528</v>
      </c>
      <c r="R244" s="70" t="s">
        <v>495</v>
      </c>
      <c r="S244" s="83" t="s">
        <v>1549</v>
      </c>
      <c r="T244" s="83" t="s">
        <v>1556</v>
      </c>
      <c r="U244" s="69" t="s">
        <v>14</v>
      </c>
      <c r="V244" s="70" t="s">
        <v>529</v>
      </c>
      <c r="W244" s="70" t="s">
        <v>445</v>
      </c>
      <c r="X244" s="74" t="str">
        <f>IF(W244='LISTA OPCIONES'!$M$4,"A",IF(W244='LISTA OPCIONES'!$M$5,"M",IF(W244='LISTA OPCIONES'!$M$6,"B",IF(W244='LISTA OPCIONES'!$M$7,"A"))))</f>
        <v>A</v>
      </c>
      <c r="Y244" s="69" t="s">
        <v>446</v>
      </c>
      <c r="Z244" s="74" t="str">
        <f>IF(Y244='LISTA OPCIONES'!$N$4,"A",IF(Y244='LISTA OPCIONES'!$N$5,"M",IF(Y244='LISTA OPCIONES'!$N$6,"B",IF(Y244='LISTA OPCIONES'!$N$7,"A"))))</f>
        <v>B</v>
      </c>
      <c r="AA244" s="69" t="s">
        <v>446</v>
      </c>
      <c r="AB244" s="74" t="str">
        <f>IF(AA244='LISTA OPCIONES'!$N$4,"A",IF(AA244='LISTA OPCIONES'!$N$5,"M",IF(AA244='LISTA OPCIONES'!$N$6,"B",IF(AA244='LISTA OPCIONES'!$N$7,"A"))))</f>
        <v>B</v>
      </c>
      <c r="AC244" s="75" t="str">
        <f t="shared" si="9"/>
        <v>MEDIA</v>
      </c>
    </row>
    <row r="245" spans="1:29" ht="15">
      <c r="A245" s="92">
        <f t="shared" si="11"/>
        <v>240</v>
      </c>
      <c r="B245" s="68">
        <v>44074</v>
      </c>
      <c r="C245" s="68" t="s">
        <v>538</v>
      </c>
      <c r="D245" s="69" t="s">
        <v>872</v>
      </c>
      <c r="E245" s="83" t="str">
        <f t="shared" si="10"/>
        <v>AI-PM-Placa-7659</v>
      </c>
      <c r="F245" s="69" t="s">
        <v>1363</v>
      </c>
      <c r="G245" s="69" t="s">
        <v>20</v>
      </c>
      <c r="H245" s="70" t="s">
        <v>490</v>
      </c>
      <c r="I245" s="71" t="s">
        <v>29</v>
      </c>
      <c r="J245" s="70" t="s">
        <v>14</v>
      </c>
      <c r="K245" s="70" t="s">
        <v>516</v>
      </c>
      <c r="L245" s="70" t="s">
        <v>424</v>
      </c>
      <c r="M245" s="71" t="s">
        <v>411</v>
      </c>
      <c r="N245" s="73" t="s">
        <v>411</v>
      </c>
      <c r="O245" s="73" t="s">
        <v>873</v>
      </c>
      <c r="P245" s="71" t="s">
        <v>456</v>
      </c>
      <c r="Q245" s="70" t="s">
        <v>528</v>
      </c>
      <c r="R245" s="70" t="s">
        <v>490</v>
      </c>
      <c r="S245" s="83" t="s">
        <v>1549</v>
      </c>
      <c r="T245" s="83" t="s">
        <v>1556</v>
      </c>
      <c r="U245" s="69" t="s">
        <v>14</v>
      </c>
      <c r="V245" s="70" t="s">
        <v>529</v>
      </c>
      <c r="W245" s="70" t="s">
        <v>445</v>
      </c>
      <c r="X245" s="74" t="str">
        <f>IF(W245='LISTA OPCIONES'!$M$4,"A",IF(W245='LISTA OPCIONES'!$M$5,"M",IF(W245='LISTA OPCIONES'!$M$6,"B",IF(W245='LISTA OPCIONES'!$M$7,"A"))))</f>
        <v>A</v>
      </c>
      <c r="Y245" s="69" t="s">
        <v>446</v>
      </c>
      <c r="Z245" s="74" t="str">
        <f>IF(Y245='LISTA OPCIONES'!$N$4,"A",IF(Y245='LISTA OPCIONES'!$N$5,"M",IF(Y245='LISTA OPCIONES'!$N$6,"B",IF(Y245='LISTA OPCIONES'!$N$7,"A"))))</f>
        <v>B</v>
      </c>
      <c r="AA245" s="69" t="s">
        <v>446</v>
      </c>
      <c r="AB245" s="74" t="str">
        <f>IF(AA245='LISTA OPCIONES'!$N$4,"A",IF(AA245='LISTA OPCIONES'!$N$5,"M",IF(AA245='LISTA OPCIONES'!$N$6,"B",IF(AA245='LISTA OPCIONES'!$N$7,"A"))))</f>
        <v>B</v>
      </c>
      <c r="AC245" s="75" t="str">
        <f t="shared" si="9"/>
        <v>MEDIA</v>
      </c>
    </row>
    <row r="246" spans="1:29" ht="15">
      <c r="A246" s="92">
        <f t="shared" si="11"/>
        <v>241</v>
      </c>
      <c r="B246" s="68">
        <v>44074</v>
      </c>
      <c r="C246" s="68" t="s">
        <v>538</v>
      </c>
      <c r="D246" s="69" t="s">
        <v>874</v>
      </c>
      <c r="E246" s="83" t="str">
        <f t="shared" si="10"/>
        <v>AI-PM-Placa-7660</v>
      </c>
      <c r="F246" s="69" t="s">
        <v>1364</v>
      </c>
      <c r="G246" s="69" t="s">
        <v>20</v>
      </c>
      <c r="H246" s="70" t="s">
        <v>490</v>
      </c>
      <c r="I246" s="71" t="s">
        <v>29</v>
      </c>
      <c r="J246" s="70" t="s">
        <v>14</v>
      </c>
      <c r="K246" s="70" t="s">
        <v>508</v>
      </c>
      <c r="L246" s="70" t="s">
        <v>482</v>
      </c>
      <c r="M246" s="71" t="s">
        <v>411</v>
      </c>
      <c r="N246" s="73" t="s">
        <v>411</v>
      </c>
      <c r="O246" s="73" t="s">
        <v>517</v>
      </c>
      <c r="P246" s="71" t="s">
        <v>456</v>
      </c>
      <c r="Q246" s="70" t="s">
        <v>528</v>
      </c>
      <c r="R246" s="70" t="s">
        <v>490</v>
      </c>
      <c r="S246" s="83" t="s">
        <v>1549</v>
      </c>
      <c r="T246" s="83" t="s">
        <v>1556</v>
      </c>
      <c r="U246" s="69" t="s">
        <v>14</v>
      </c>
      <c r="V246" s="70" t="s">
        <v>529</v>
      </c>
      <c r="W246" s="70" t="s">
        <v>445</v>
      </c>
      <c r="X246" s="74" t="str">
        <f>IF(W246='LISTA OPCIONES'!$M$4,"A",IF(W246='LISTA OPCIONES'!$M$5,"M",IF(W246='LISTA OPCIONES'!$M$6,"B",IF(W246='LISTA OPCIONES'!$M$7,"A"))))</f>
        <v>A</v>
      </c>
      <c r="Y246" s="69" t="s">
        <v>446</v>
      </c>
      <c r="Z246" s="74" t="str">
        <f>IF(Y246='LISTA OPCIONES'!$N$4,"A",IF(Y246='LISTA OPCIONES'!$N$5,"M",IF(Y246='LISTA OPCIONES'!$N$6,"B",IF(Y246='LISTA OPCIONES'!$N$7,"A"))))</f>
        <v>B</v>
      </c>
      <c r="AA246" s="69" t="s">
        <v>446</v>
      </c>
      <c r="AB246" s="74" t="str">
        <f>IF(AA246='LISTA OPCIONES'!$N$4,"A",IF(AA246='LISTA OPCIONES'!$N$5,"M",IF(AA246='LISTA OPCIONES'!$N$6,"B",IF(AA246='LISTA OPCIONES'!$N$7,"A"))))</f>
        <v>B</v>
      </c>
      <c r="AC246" s="75" t="str">
        <f t="shared" si="9"/>
        <v>MEDIA</v>
      </c>
    </row>
    <row r="247" spans="1:29" ht="15">
      <c r="A247" s="92">
        <f t="shared" si="11"/>
        <v>242</v>
      </c>
      <c r="B247" s="68">
        <v>44074</v>
      </c>
      <c r="C247" s="68" t="s">
        <v>536</v>
      </c>
      <c r="D247" s="69" t="s">
        <v>875</v>
      </c>
      <c r="E247" s="83" t="str">
        <f t="shared" si="10"/>
        <v>AI-RF-Placa-7679</v>
      </c>
      <c r="F247" s="69" t="s">
        <v>1365</v>
      </c>
      <c r="G247" s="69" t="s">
        <v>20</v>
      </c>
      <c r="H247" s="70" t="s">
        <v>487</v>
      </c>
      <c r="I247" s="71" t="s">
        <v>34</v>
      </c>
      <c r="J247" s="70" t="s">
        <v>14</v>
      </c>
      <c r="K247" s="70" t="s">
        <v>499</v>
      </c>
      <c r="L247" s="70" t="s">
        <v>656</v>
      </c>
      <c r="M247" s="71" t="s">
        <v>411</v>
      </c>
      <c r="N247" s="73" t="s">
        <v>411</v>
      </c>
      <c r="O247" s="73" t="s">
        <v>518</v>
      </c>
      <c r="P247" s="71" t="s">
        <v>494</v>
      </c>
      <c r="Q247" s="70" t="s">
        <v>528</v>
      </c>
      <c r="R247" s="70" t="s">
        <v>494</v>
      </c>
      <c r="S247" s="83" t="s">
        <v>1549</v>
      </c>
      <c r="T247" s="83" t="s">
        <v>1556</v>
      </c>
      <c r="U247" s="69" t="s">
        <v>14</v>
      </c>
      <c r="V247" s="70" t="s">
        <v>529</v>
      </c>
      <c r="W247" s="70" t="s">
        <v>445</v>
      </c>
      <c r="X247" s="74" t="str">
        <f>IF(W247='LISTA OPCIONES'!$M$4,"A",IF(W247='LISTA OPCIONES'!$M$5,"M",IF(W247='LISTA OPCIONES'!$M$6,"B",IF(W247='LISTA OPCIONES'!$M$7,"A"))))</f>
        <v>A</v>
      </c>
      <c r="Y247" s="69" t="s">
        <v>446</v>
      </c>
      <c r="Z247" s="74" t="str">
        <f>IF(Y247='LISTA OPCIONES'!$N$4,"A",IF(Y247='LISTA OPCIONES'!$N$5,"M",IF(Y247='LISTA OPCIONES'!$N$6,"B",IF(Y247='LISTA OPCIONES'!$N$7,"A"))))</f>
        <v>B</v>
      </c>
      <c r="AA247" s="69" t="s">
        <v>446</v>
      </c>
      <c r="AB247" s="74" t="str">
        <f>IF(AA247='LISTA OPCIONES'!$N$4,"A",IF(AA247='LISTA OPCIONES'!$N$5,"M",IF(AA247='LISTA OPCIONES'!$N$6,"B",IF(AA247='LISTA OPCIONES'!$N$7,"A"))))</f>
        <v>B</v>
      </c>
      <c r="AC247" s="75" t="str">
        <f t="shared" si="9"/>
        <v>MEDIA</v>
      </c>
    </row>
    <row r="248" spans="1:29" ht="15">
      <c r="A248" s="92">
        <f t="shared" si="11"/>
        <v>243</v>
      </c>
      <c r="B248" s="68">
        <v>44074</v>
      </c>
      <c r="C248" s="68" t="s">
        <v>536</v>
      </c>
      <c r="D248" s="69" t="s">
        <v>876</v>
      </c>
      <c r="E248" s="83" t="str">
        <f t="shared" si="10"/>
        <v>AI-RF-Placa-7680</v>
      </c>
      <c r="F248" s="69" t="s">
        <v>1366</v>
      </c>
      <c r="G248" s="69" t="s">
        <v>20</v>
      </c>
      <c r="H248" s="70" t="s">
        <v>487</v>
      </c>
      <c r="I248" s="71" t="s">
        <v>34</v>
      </c>
      <c r="J248" s="70" t="s">
        <v>14</v>
      </c>
      <c r="K248" s="70" t="s">
        <v>499</v>
      </c>
      <c r="L248" s="70" t="s">
        <v>656</v>
      </c>
      <c r="M248" s="71" t="s">
        <v>411</v>
      </c>
      <c r="N248" s="73" t="s">
        <v>411</v>
      </c>
      <c r="O248" s="73" t="s">
        <v>518</v>
      </c>
      <c r="P248" s="71" t="s">
        <v>494</v>
      </c>
      <c r="Q248" s="70" t="s">
        <v>528</v>
      </c>
      <c r="R248" s="70" t="s">
        <v>494</v>
      </c>
      <c r="S248" s="83" t="s">
        <v>1549</v>
      </c>
      <c r="T248" s="83" t="s">
        <v>1556</v>
      </c>
      <c r="U248" s="69" t="s">
        <v>14</v>
      </c>
      <c r="V248" s="70" t="s">
        <v>529</v>
      </c>
      <c r="W248" s="70" t="s">
        <v>445</v>
      </c>
      <c r="X248" s="74" t="str">
        <f>IF(W248='LISTA OPCIONES'!$M$4,"A",IF(W248='LISTA OPCIONES'!$M$5,"M",IF(W248='LISTA OPCIONES'!$M$6,"B",IF(W248='LISTA OPCIONES'!$M$7,"A"))))</f>
        <v>A</v>
      </c>
      <c r="Y248" s="69" t="s">
        <v>446</v>
      </c>
      <c r="Z248" s="74" t="str">
        <f>IF(Y248='LISTA OPCIONES'!$N$4,"A",IF(Y248='LISTA OPCIONES'!$N$5,"M",IF(Y248='LISTA OPCIONES'!$N$6,"B",IF(Y248='LISTA OPCIONES'!$N$7,"A"))))</f>
        <v>B</v>
      </c>
      <c r="AA248" s="69" t="s">
        <v>446</v>
      </c>
      <c r="AB248" s="74" t="str">
        <f>IF(AA248='LISTA OPCIONES'!$N$4,"A",IF(AA248='LISTA OPCIONES'!$N$5,"M",IF(AA248='LISTA OPCIONES'!$N$6,"B",IF(AA248='LISTA OPCIONES'!$N$7,"A"))))</f>
        <v>B</v>
      </c>
      <c r="AC248" s="75" t="str">
        <f t="shared" si="9"/>
        <v>MEDIA</v>
      </c>
    </row>
    <row r="249" spans="1:29" ht="15">
      <c r="A249" s="92">
        <f t="shared" si="11"/>
        <v>244</v>
      </c>
      <c r="B249" s="68">
        <v>44074</v>
      </c>
      <c r="C249" s="68" t="s">
        <v>538</v>
      </c>
      <c r="D249" s="69" t="s">
        <v>877</v>
      </c>
      <c r="E249" s="83" t="str">
        <f t="shared" si="10"/>
        <v>AI-PM-Placa-7681</v>
      </c>
      <c r="F249" s="69" t="s">
        <v>1367</v>
      </c>
      <c r="G249" s="69" t="s">
        <v>20</v>
      </c>
      <c r="H249" s="70" t="s">
        <v>490</v>
      </c>
      <c r="I249" s="71" t="s">
        <v>29</v>
      </c>
      <c r="J249" s="70" t="s">
        <v>14</v>
      </c>
      <c r="K249" s="70" t="s">
        <v>499</v>
      </c>
      <c r="L249" s="70" t="s">
        <v>656</v>
      </c>
      <c r="M249" s="71" t="s">
        <v>411</v>
      </c>
      <c r="N249" s="73" t="s">
        <v>411</v>
      </c>
      <c r="O249" s="73" t="s">
        <v>518</v>
      </c>
      <c r="P249" s="71" t="s">
        <v>456</v>
      </c>
      <c r="Q249" s="70" t="s">
        <v>528</v>
      </c>
      <c r="R249" s="70" t="s">
        <v>490</v>
      </c>
      <c r="S249" s="83" t="s">
        <v>1549</v>
      </c>
      <c r="T249" s="83" t="s">
        <v>1556</v>
      </c>
      <c r="U249" s="69" t="s">
        <v>14</v>
      </c>
      <c r="V249" s="70" t="s">
        <v>529</v>
      </c>
      <c r="W249" s="70" t="s">
        <v>445</v>
      </c>
      <c r="X249" s="74" t="str">
        <f>IF(W249='LISTA OPCIONES'!$M$4,"A",IF(W249='LISTA OPCIONES'!$M$5,"M",IF(W249='LISTA OPCIONES'!$M$6,"B",IF(W249='LISTA OPCIONES'!$M$7,"A"))))</f>
        <v>A</v>
      </c>
      <c r="Y249" s="69" t="s">
        <v>446</v>
      </c>
      <c r="Z249" s="74" t="str">
        <f>IF(Y249='LISTA OPCIONES'!$N$4,"A",IF(Y249='LISTA OPCIONES'!$N$5,"M",IF(Y249='LISTA OPCIONES'!$N$6,"B",IF(Y249='LISTA OPCIONES'!$N$7,"A"))))</f>
        <v>B</v>
      </c>
      <c r="AA249" s="69" t="s">
        <v>446</v>
      </c>
      <c r="AB249" s="74" t="str">
        <f>IF(AA249='LISTA OPCIONES'!$N$4,"A",IF(AA249='LISTA OPCIONES'!$N$5,"M",IF(AA249='LISTA OPCIONES'!$N$6,"B",IF(AA249='LISTA OPCIONES'!$N$7,"A"))))</f>
        <v>B</v>
      </c>
      <c r="AC249" s="75" t="str">
        <f aca="true" t="shared" si="12" ref="AC249:AC353">(IF(AND(X249="A",Z249="A"),"ALTA",(IF(AND(Z249="A",AB249="A"),"ALTA",(IF(AND(X249="A",AB249="A"),"ALTA",(IF(OR(X249="A",Z249="A",AB249="A"),"MEDIA",(IF(OR(X249="M",Z249="M",AB249="M"),"MEDIA","BAJA"))))))))))</f>
        <v>MEDIA</v>
      </c>
    </row>
    <row r="250" spans="1:29" ht="15">
      <c r="A250" s="92">
        <f t="shared" si="11"/>
        <v>245</v>
      </c>
      <c r="B250" s="68">
        <v>44074</v>
      </c>
      <c r="C250" s="68" t="s">
        <v>536</v>
      </c>
      <c r="D250" s="69" t="s">
        <v>878</v>
      </c>
      <c r="E250" s="83" t="str">
        <f t="shared" si="10"/>
        <v>AI-RF-Placa-7682</v>
      </c>
      <c r="F250" s="69" t="s">
        <v>1368</v>
      </c>
      <c r="G250" s="69" t="s">
        <v>20</v>
      </c>
      <c r="H250" s="70" t="s">
        <v>487</v>
      </c>
      <c r="I250" s="71" t="s">
        <v>34</v>
      </c>
      <c r="J250" s="70" t="s">
        <v>14</v>
      </c>
      <c r="K250" s="70" t="s">
        <v>499</v>
      </c>
      <c r="L250" s="70" t="s">
        <v>656</v>
      </c>
      <c r="M250" s="71" t="s">
        <v>411</v>
      </c>
      <c r="N250" s="73" t="s">
        <v>411</v>
      </c>
      <c r="O250" s="73" t="s">
        <v>518</v>
      </c>
      <c r="P250" s="71" t="s">
        <v>494</v>
      </c>
      <c r="Q250" s="70" t="s">
        <v>528</v>
      </c>
      <c r="R250" s="70" t="s">
        <v>494</v>
      </c>
      <c r="S250" s="83" t="s">
        <v>1549</v>
      </c>
      <c r="T250" s="83" t="s">
        <v>1556</v>
      </c>
      <c r="U250" s="69" t="s">
        <v>14</v>
      </c>
      <c r="V250" s="70" t="s">
        <v>529</v>
      </c>
      <c r="W250" s="70" t="s">
        <v>445</v>
      </c>
      <c r="X250" s="74" t="str">
        <f>IF(W250='LISTA OPCIONES'!$M$4,"A",IF(W250='LISTA OPCIONES'!$M$5,"M",IF(W250='LISTA OPCIONES'!$M$6,"B",IF(W250='LISTA OPCIONES'!$M$7,"A"))))</f>
        <v>A</v>
      </c>
      <c r="Y250" s="69" t="s">
        <v>446</v>
      </c>
      <c r="Z250" s="74" t="str">
        <f>IF(Y250='LISTA OPCIONES'!$N$4,"A",IF(Y250='LISTA OPCIONES'!$N$5,"M",IF(Y250='LISTA OPCIONES'!$N$6,"B",IF(Y250='LISTA OPCIONES'!$N$7,"A"))))</f>
        <v>B</v>
      </c>
      <c r="AA250" s="69" t="s">
        <v>446</v>
      </c>
      <c r="AB250" s="74" t="str">
        <f>IF(AA250='LISTA OPCIONES'!$N$4,"A",IF(AA250='LISTA OPCIONES'!$N$5,"M",IF(AA250='LISTA OPCIONES'!$N$6,"B",IF(AA250='LISTA OPCIONES'!$N$7,"A"))))</f>
        <v>B</v>
      </c>
      <c r="AC250" s="75" t="str">
        <f t="shared" si="12"/>
        <v>MEDIA</v>
      </c>
    </row>
    <row r="251" spans="1:29" ht="15">
      <c r="A251" s="92">
        <f t="shared" si="11"/>
        <v>246</v>
      </c>
      <c r="B251" s="68">
        <v>44074</v>
      </c>
      <c r="C251" s="68" t="s">
        <v>536</v>
      </c>
      <c r="D251" s="69" t="s">
        <v>879</v>
      </c>
      <c r="E251" s="83" t="str">
        <f t="shared" si="10"/>
        <v>AI-RF-Placa-7683</v>
      </c>
      <c r="F251" s="69" t="s">
        <v>1369</v>
      </c>
      <c r="G251" s="69" t="s">
        <v>20</v>
      </c>
      <c r="H251" s="70" t="s">
        <v>487</v>
      </c>
      <c r="I251" s="71" t="s">
        <v>34</v>
      </c>
      <c r="J251" s="70" t="s">
        <v>14</v>
      </c>
      <c r="K251" s="70" t="s">
        <v>499</v>
      </c>
      <c r="L251" s="70" t="s">
        <v>656</v>
      </c>
      <c r="M251" s="71" t="s">
        <v>411</v>
      </c>
      <c r="N251" s="73" t="s">
        <v>411</v>
      </c>
      <c r="O251" s="73" t="s">
        <v>518</v>
      </c>
      <c r="P251" s="71" t="s">
        <v>494</v>
      </c>
      <c r="Q251" s="70" t="s">
        <v>528</v>
      </c>
      <c r="R251" s="70" t="s">
        <v>494</v>
      </c>
      <c r="S251" s="83" t="s">
        <v>1549</v>
      </c>
      <c r="T251" s="83" t="s">
        <v>1556</v>
      </c>
      <c r="U251" s="69" t="s">
        <v>14</v>
      </c>
      <c r="V251" s="70" t="s">
        <v>529</v>
      </c>
      <c r="W251" s="70" t="s">
        <v>445</v>
      </c>
      <c r="X251" s="74" t="str">
        <f>IF(W251='LISTA OPCIONES'!$M$4,"A",IF(W251='LISTA OPCIONES'!$M$5,"M",IF(W251='LISTA OPCIONES'!$M$6,"B",IF(W251='LISTA OPCIONES'!$M$7,"A"))))</f>
        <v>A</v>
      </c>
      <c r="Y251" s="69" t="s">
        <v>446</v>
      </c>
      <c r="Z251" s="74" t="str">
        <f>IF(Y251='LISTA OPCIONES'!$N$4,"A",IF(Y251='LISTA OPCIONES'!$N$5,"M",IF(Y251='LISTA OPCIONES'!$N$6,"B",IF(Y251='LISTA OPCIONES'!$N$7,"A"))))</f>
        <v>B</v>
      </c>
      <c r="AA251" s="69" t="s">
        <v>446</v>
      </c>
      <c r="AB251" s="74" t="str">
        <f>IF(AA251='LISTA OPCIONES'!$N$4,"A",IF(AA251='LISTA OPCIONES'!$N$5,"M",IF(AA251='LISTA OPCIONES'!$N$6,"B",IF(AA251='LISTA OPCIONES'!$N$7,"A"))))</f>
        <v>B</v>
      </c>
      <c r="AC251" s="75" t="str">
        <f t="shared" si="12"/>
        <v>MEDIA</v>
      </c>
    </row>
    <row r="252" spans="1:29" ht="15">
      <c r="A252" s="92">
        <f t="shared" si="11"/>
        <v>247</v>
      </c>
      <c r="B252" s="68">
        <v>44074</v>
      </c>
      <c r="C252" s="68" t="s">
        <v>536</v>
      </c>
      <c r="D252" s="69" t="s">
        <v>880</v>
      </c>
      <c r="E252" s="83" t="str">
        <f t="shared" si="10"/>
        <v>AI-RF-Placa-7684</v>
      </c>
      <c r="F252" s="69" t="s">
        <v>1370</v>
      </c>
      <c r="G252" s="69" t="s">
        <v>20</v>
      </c>
      <c r="H252" s="70" t="s">
        <v>487</v>
      </c>
      <c r="I252" s="71" t="s">
        <v>34</v>
      </c>
      <c r="J252" s="70" t="s">
        <v>14</v>
      </c>
      <c r="K252" s="70" t="s">
        <v>499</v>
      </c>
      <c r="L252" s="70" t="s">
        <v>656</v>
      </c>
      <c r="M252" s="71" t="s">
        <v>411</v>
      </c>
      <c r="N252" s="73" t="s">
        <v>411</v>
      </c>
      <c r="O252" s="73" t="s">
        <v>518</v>
      </c>
      <c r="P252" s="71" t="s">
        <v>494</v>
      </c>
      <c r="Q252" s="70" t="s">
        <v>528</v>
      </c>
      <c r="R252" s="77" t="s">
        <v>494</v>
      </c>
      <c r="S252" s="83" t="s">
        <v>1549</v>
      </c>
      <c r="T252" s="83" t="s">
        <v>1556</v>
      </c>
      <c r="U252" s="69" t="s">
        <v>14</v>
      </c>
      <c r="V252" s="70" t="s">
        <v>529</v>
      </c>
      <c r="W252" s="70" t="s">
        <v>445</v>
      </c>
      <c r="X252" s="74" t="str">
        <f>IF(W252='LISTA OPCIONES'!$M$4,"A",IF(W252='LISTA OPCIONES'!$M$5,"M",IF(W252='LISTA OPCIONES'!$M$6,"B",IF(W252='LISTA OPCIONES'!$M$7,"A"))))</f>
        <v>A</v>
      </c>
      <c r="Y252" s="69" t="s">
        <v>446</v>
      </c>
      <c r="Z252" s="74" t="str">
        <f>IF(Y252='LISTA OPCIONES'!$N$4,"A",IF(Y252='LISTA OPCIONES'!$N$5,"M",IF(Y252='LISTA OPCIONES'!$N$6,"B",IF(Y252='LISTA OPCIONES'!$N$7,"A"))))</f>
        <v>B</v>
      </c>
      <c r="AA252" s="69" t="s">
        <v>446</v>
      </c>
      <c r="AB252" s="74" t="str">
        <f>IF(AA252='LISTA OPCIONES'!$N$4,"A",IF(AA252='LISTA OPCIONES'!$N$5,"M",IF(AA252='LISTA OPCIONES'!$N$6,"B",IF(AA252='LISTA OPCIONES'!$N$7,"A"))))</f>
        <v>B</v>
      </c>
      <c r="AC252" s="75" t="str">
        <f t="shared" si="12"/>
        <v>MEDIA</v>
      </c>
    </row>
    <row r="253" spans="1:29" ht="15">
      <c r="A253" s="92">
        <f t="shared" si="11"/>
        <v>248</v>
      </c>
      <c r="B253" s="68">
        <v>44074</v>
      </c>
      <c r="C253" s="68" t="s">
        <v>536</v>
      </c>
      <c r="D253" s="69" t="s">
        <v>881</v>
      </c>
      <c r="E253" s="83" t="str">
        <f t="shared" si="10"/>
        <v>AI-RF-Placa-7685</v>
      </c>
      <c r="F253" s="69" t="s">
        <v>1371</v>
      </c>
      <c r="G253" s="69" t="s">
        <v>20</v>
      </c>
      <c r="H253" s="70" t="s">
        <v>487</v>
      </c>
      <c r="I253" s="71" t="s">
        <v>34</v>
      </c>
      <c r="J253" s="70" t="s">
        <v>14</v>
      </c>
      <c r="K253" s="70" t="s">
        <v>499</v>
      </c>
      <c r="L253" s="70" t="s">
        <v>656</v>
      </c>
      <c r="M253" s="71" t="s">
        <v>411</v>
      </c>
      <c r="N253" s="73" t="s">
        <v>411</v>
      </c>
      <c r="O253" s="73" t="s">
        <v>518</v>
      </c>
      <c r="P253" s="71" t="s">
        <v>494</v>
      </c>
      <c r="Q253" s="70" t="s">
        <v>528</v>
      </c>
      <c r="R253" s="77" t="s">
        <v>494</v>
      </c>
      <c r="S253" s="83" t="s">
        <v>1549</v>
      </c>
      <c r="T253" s="83" t="s">
        <v>1556</v>
      </c>
      <c r="U253" s="69" t="s">
        <v>14</v>
      </c>
      <c r="V253" s="70" t="s">
        <v>529</v>
      </c>
      <c r="W253" s="70" t="s">
        <v>445</v>
      </c>
      <c r="X253" s="74" t="str">
        <f>IF(W253='LISTA OPCIONES'!$M$4,"A",IF(W253='LISTA OPCIONES'!$M$5,"M",IF(W253='LISTA OPCIONES'!$M$6,"B",IF(W253='LISTA OPCIONES'!$M$7,"A"))))</f>
        <v>A</v>
      </c>
      <c r="Y253" s="69" t="s">
        <v>446</v>
      </c>
      <c r="Z253" s="74" t="str">
        <f>IF(Y253='LISTA OPCIONES'!$N$4,"A",IF(Y253='LISTA OPCIONES'!$N$5,"M",IF(Y253='LISTA OPCIONES'!$N$6,"B",IF(Y253='LISTA OPCIONES'!$N$7,"A"))))</f>
        <v>B</v>
      </c>
      <c r="AA253" s="69" t="s">
        <v>446</v>
      </c>
      <c r="AB253" s="74" t="str">
        <f>IF(AA253='LISTA OPCIONES'!$N$4,"A",IF(AA253='LISTA OPCIONES'!$N$5,"M",IF(AA253='LISTA OPCIONES'!$N$6,"B",IF(AA253='LISTA OPCIONES'!$N$7,"A"))))</f>
        <v>B</v>
      </c>
      <c r="AC253" s="75" t="str">
        <f t="shared" si="12"/>
        <v>MEDIA</v>
      </c>
    </row>
    <row r="254" spans="1:29" ht="15">
      <c r="A254" s="92">
        <f t="shared" si="11"/>
        <v>249</v>
      </c>
      <c r="B254" s="68">
        <v>44074</v>
      </c>
      <c r="C254" s="68" t="s">
        <v>536</v>
      </c>
      <c r="D254" s="69" t="s">
        <v>882</v>
      </c>
      <c r="E254" s="83" t="str">
        <f t="shared" si="10"/>
        <v>AI-RF-Placa-7686</v>
      </c>
      <c r="F254" s="69" t="s">
        <v>1372</v>
      </c>
      <c r="G254" s="69" t="s">
        <v>20</v>
      </c>
      <c r="H254" s="70" t="s">
        <v>487</v>
      </c>
      <c r="I254" s="71" t="s">
        <v>34</v>
      </c>
      <c r="J254" s="70" t="s">
        <v>14</v>
      </c>
      <c r="K254" s="70" t="s">
        <v>499</v>
      </c>
      <c r="L254" s="70" t="s">
        <v>656</v>
      </c>
      <c r="M254" s="71" t="s">
        <v>411</v>
      </c>
      <c r="N254" s="73" t="s">
        <v>411</v>
      </c>
      <c r="O254" s="73" t="s">
        <v>518</v>
      </c>
      <c r="P254" s="71" t="s">
        <v>494</v>
      </c>
      <c r="Q254" s="70" t="s">
        <v>528</v>
      </c>
      <c r="R254" s="77" t="s">
        <v>494</v>
      </c>
      <c r="S254" s="83" t="s">
        <v>1549</v>
      </c>
      <c r="T254" s="83" t="s">
        <v>1556</v>
      </c>
      <c r="U254" s="69" t="s">
        <v>14</v>
      </c>
      <c r="V254" s="70" t="s">
        <v>529</v>
      </c>
      <c r="W254" s="70" t="s">
        <v>445</v>
      </c>
      <c r="X254" s="74" t="str">
        <f>IF(W254='LISTA OPCIONES'!$M$4,"A",IF(W254='LISTA OPCIONES'!$M$5,"M",IF(W254='LISTA OPCIONES'!$M$6,"B",IF(W254='LISTA OPCIONES'!$M$7,"A"))))</f>
        <v>A</v>
      </c>
      <c r="Y254" s="69" t="s">
        <v>446</v>
      </c>
      <c r="Z254" s="74" t="str">
        <f>IF(Y254='LISTA OPCIONES'!$N$4,"A",IF(Y254='LISTA OPCIONES'!$N$5,"M",IF(Y254='LISTA OPCIONES'!$N$6,"B",IF(Y254='LISTA OPCIONES'!$N$7,"A"))))</f>
        <v>B</v>
      </c>
      <c r="AA254" s="69" t="s">
        <v>446</v>
      </c>
      <c r="AB254" s="74" t="str">
        <f>IF(AA254='LISTA OPCIONES'!$N$4,"A",IF(AA254='LISTA OPCIONES'!$N$5,"M",IF(AA254='LISTA OPCIONES'!$N$6,"B",IF(AA254='LISTA OPCIONES'!$N$7,"A"))))</f>
        <v>B</v>
      </c>
      <c r="AC254" s="75" t="str">
        <f t="shared" si="12"/>
        <v>MEDIA</v>
      </c>
    </row>
    <row r="255" spans="1:29" ht="15">
      <c r="A255" s="92">
        <f t="shared" si="11"/>
        <v>250</v>
      </c>
      <c r="B255" s="68">
        <v>44074</v>
      </c>
      <c r="C255" s="68" t="s">
        <v>536</v>
      </c>
      <c r="D255" s="69" t="s">
        <v>883</v>
      </c>
      <c r="E255" s="83" t="str">
        <f t="shared" si="10"/>
        <v>AI-RF-Placa-7687</v>
      </c>
      <c r="F255" s="69" t="s">
        <v>1373</v>
      </c>
      <c r="G255" s="69" t="s">
        <v>20</v>
      </c>
      <c r="H255" s="70" t="s">
        <v>487</v>
      </c>
      <c r="I255" s="71" t="s">
        <v>34</v>
      </c>
      <c r="J255" s="70" t="s">
        <v>14</v>
      </c>
      <c r="K255" s="70" t="s">
        <v>499</v>
      </c>
      <c r="L255" s="70" t="s">
        <v>656</v>
      </c>
      <c r="M255" s="71" t="s">
        <v>411</v>
      </c>
      <c r="N255" s="73" t="s">
        <v>411</v>
      </c>
      <c r="O255" s="73" t="s">
        <v>518</v>
      </c>
      <c r="P255" s="71" t="s">
        <v>494</v>
      </c>
      <c r="Q255" s="70" t="s">
        <v>528</v>
      </c>
      <c r="R255" s="77" t="s">
        <v>494</v>
      </c>
      <c r="S255" s="83" t="s">
        <v>1549</v>
      </c>
      <c r="T255" s="83" t="s">
        <v>1556</v>
      </c>
      <c r="U255" s="69" t="s">
        <v>14</v>
      </c>
      <c r="V255" s="70" t="s">
        <v>529</v>
      </c>
      <c r="W255" s="70" t="s">
        <v>445</v>
      </c>
      <c r="X255" s="74" t="str">
        <f>IF(W255='LISTA OPCIONES'!$M$4,"A",IF(W255='LISTA OPCIONES'!$M$5,"M",IF(W255='LISTA OPCIONES'!$M$6,"B",IF(W255='LISTA OPCIONES'!$M$7,"A"))))</f>
        <v>A</v>
      </c>
      <c r="Y255" s="69" t="s">
        <v>446</v>
      </c>
      <c r="Z255" s="74" t="str">
        <f>IF(Y255='LISTA OPCIONES'!$N$4,"A",IF(Y255='LISTA OPCIONES'!$N$5,"M",IF(Y255='LISTA OPCIONES'!$N$6,"B",IF(Y255='LISTA OPCIONES'!$N$7,"A"))))</f>
        <v>B</v>
      </c>
      <c r="AA255" s="69" t="s">
        <v>446</v>
      </c>
      <c r="AB255" s="74" t="str">
        <f>IF(AA255='LISTA OPCIONES'!$N$4,"A",IF(AA255='LISTA OPCIONES'!$N$5,"M",IF(AA255='LISTA OPCIONES'!$N$6,"B",IF(AA255='LISTA OPCIONES'!$N$7,"A"))))</f>
        <v>B</v>
      </c>
      <c r="AC255" s="75" t="str">
        <f t="shared" si="12"/>
        <v>MEDIA</v>
      </c>
    </row>
    <row r="256" spans="1:29" ht="15">
      <c r="A256" s="92">
        <f t="shared" si="11"/>
        <v>251</v>
      </c>
      <c r="B256" s="68">
        <v>44074</v>
      </c>
      <c r="C256" s="68" t="s">
        <v>536</v>
      </c>
      <c r="D256" s="69" t="s">
        <v>884</v>
      </c>
      <c r="E256" s="83" t="str">
        <f t="shared" si="10"/>
        <v>AI-RF-Placa-7688</v>
      </c>
      <c r="F256" s="69" t="s">
        <v>1374</v>
      </c>
      <c r="G256" s="69" t="s">
        <v>20</v>
      </c>
      <c r="H256" s="70" t="s">
        <v>487</v>
      </c>
      <c r="I256" s="71" t="s">
        <v>34</v>
      </c>
      <c r="J256" s="70" t="s">
        <v>14</v>
      </c>
      <c r="K256" s="70" t="s">
        <v>499</v>
      </c>
      <c r="L256" s="70" t="s">
        <v>656</v>
      </c>
      <c r="M256" s="71" t="s">
        <v>411</v>
      </c>
      <c r="N256" s="73" t="s">
        <v>411</v>
      </c>
      <c r="O256" s="73" t="s">
        <v>518</v>
      </c>
      <c r="P256" s="71" t="s">
        <v>494</v>
      </c>
      <c r="Q256" s="70" t="s">
        <v>528</v>
      </c>
      <c r="R256" s="77" t="s">
        <v>494</v>
      </c>
      <c r="S256" s="83" t="s">
        <v>1549</v>
      </c>
      <c r="T256" s="83" t="s">
        <v>1556</v>
      </c>
      <c r="U256" s="69" t="s">
        <v>14</v>
      </c>
      <c r="V256" s="70" t="s">
        <v>529</v>
      </c>
      <c r="W256" s="70" t="s">
        <v>445</v>
      </c>
      <c r="X256" s="74" t="str">
        <f>IF(W256='LISTA OPCIONES'!$M$4,"A",IF(W256='LISTA OPCIONES'!$M$5,"M",IF(W256='LISTA OPCIONES'!$M$6,"B",IF(W256='LISTA OPCIONES'!$M$7,"A"))))</f>
        <v>A</v>
      </c>
      <c r="Y256" s="69" t="s">
        <v>446</v>
      </c>
      <c r="Z256" s="74" t="str">
        <f>IF(Y256='LISTA OPCIONES'!$N$4,"A",IF(Y256='LISTA OPCIONES'!$N$5,"M",IF(Y256='LISTA OPCIONES'!$N$6,"B",IF(Y256='LISTA OPCIONES'!$N$7,"A"))))</f>
        <v>B</v>
      </c>
      <c r="AA256" s="69" t="s">
        <v>446</v>
      </c>
      <c r="AB256" s="74" t="str">
        <f>IF(AA256='LISTA OPCIONES'!$N$4,"A",IF(AA256='LISTA OPCIONES'!$N$5,"M",IF(AA256='LISTA OPCIONES'!$N$6,"B",IF(AA256='LISTA OPCIONES'!$N$7,"A"))))</f>
        <v>B</v>
      </c>
      <c r="AC256" s="75" t="str">
        <f t="shared" si="12"/>
        <v>MEDIA</v>
      </c>
    </row>
    <row r="257" spans="1:29" ht="15">
      <c r="A257" s="92">
        <f t="shared" si="11"/>
        <v>252</v>
      </c>
      <c r="B257" s="68">
        <v>44074</v>
      </c>
      <c r="C257" s="68" t="s">
        <v>536</v>
      </c>
      <c r="D257" s="69" t="s">
        <v>885</v>
      </c>
      <c r="E257" s="83" t="str">
        <f t="shared" si="10"/>
        <v>AI-RF-Placa-7690</v>
      </c>
      <c r="F257" s="69" t="s">
        <v>1375</v>
      </c>
      <c r="G257" s="69" t="s">
        <v>20</v>
      </c>
      <c r="H257" s="70" t="s">
        <v>487</v>
      </c>
      <c r="I257" s="71" t="s">
        <v>34</v>
      </c>
      <c r="J257" s="70" t="s">
        <v>14</v>
      </c>
      <c r="K257" s="70" t="s">
        <v>499</v>
      </c>
      <c r="L257" s="70" t="s">
        <v>656</v>
      </c>
      <c r="M257" s="71" t="s">
        <v>411</v>
      </c>
      <c r="N257" s="73" t="s">
        <v>411</v>
      </c>
      <c r="O257" s="73" t="s">
        <v>518</v>
      </c>
      <c r="P257" s="71" t="s">
        <v>494</v>
      </c>
      <c r="Q257" s="70" t="s">
        <v>528</v>
      </c>
      <c r="R257" s="77" t="s">
        <v>494</v>
      </c>
      <c r="S257" s="83" t="s">
        <v>1549</v>
      </c>
      <c r="T257" s="83" t="s">
        <v>1556</v>
      </c>
      <c r="U257" s="69" t="s">
        <v>14</v>
      </c>
      <c r="V257" s="70" t="s">
        <v>529</v>
      </c>
      <c r="W257" s="70" t="s">
        <v>445</v>
      </c>
      <c r="X257" s="74" t="str">
        <f>IF(W257='LISTA OPCIONES'!$M$4,"A",IF(W257='LISTA OPCIONES'!$M$5,"M",IF(W257='LISTA OPCIONES'!$M$6,"B",IF(W257='LISTA OPCIONES'!$M$7,"A"))))</f>
        <v>A</v>
      </c>
      <c r="Y257" s="69" t="s">
        <v>446</v>
      </c>
      <c r="Z257" s="74" t="str">
        <f>IF(Y257='LISTA OPCIONES'!$N$4,"A",IF(Y257='LISTA OPCIONES'!$N$5,"M",IF(Y257='LISTA OPCIONES'!$N$6,"B",IF(Y257='LISTA OPCIONES'!$N$7,"A"))))</f>
        <v>B</v>
      </c>
      <c r="AA257" s="69" t="s">
        <v>446</v>
      </c>
      <c r="AB257" s="74" t="str">
        <f>IF(AA257='LISTA OPCIONES'!$N$4,"A",IF(AA257='LISTA OPCIONES'!$N$5,"M",IF(AA257='LISTA OPCIONES'!$N$6,"B",IF(AA257='LISTA OPCIONES'!$N$7,"A"))))</f>
        <v>B</v>
      </c>
      <c r="AC257" s="75" t="str">
        <f t="shared" si="12"/>
        <v>MEDIA</v>
      </c>
    </row>
    <row r="258" spans="1:29" ht="25.5">
      <c r="A258" s="92">
        <f t="shared" si="11"/>
        <v>253</v>
      </c>
      <c r="B258" s="68">
        <v>44074</v>
      </c>
      <c r="C258" s="68" t="s">
        <v>537</v>
      </c>
      <c r="D258" s="69" t="s">
        <v>886</v>
      </c>
      <c r="E258" s="83" t="str">
        <f t="shared" si="10"/>
        <v>AI-GR-Placa-7692</v>
      </c>
      <c r="F258" s="69" t="s">
        <v>1376</v>
      </c>
      <c r="G258" s="69" t="s">
        <v>20</v>
      </c>
      <c r="H258" s="72" t="s">
        <v>483</v>
      </c>
      <c r="I258" s="71" t="s">
        <v>32</v>
      </c>
      <c r="J258" s="70" t="s">
        <v>14</v>
      </c>
      <c r="K258" s="70" t="s">
        <v>499</v>
      </c>
      <c r="L258" s="70" t="s">
        <v>656</v>
      </c>
      <c r="M258" s="71" t="s">
        <v>411</v>
      </c>
      <c r="N258" s="73" t="s">
        <v>411</v>
      </c>
      <c r="O258" s="73" t="s">
        <v>518</v>
      </c>
      <c r="P258" s="71" t="s">
        <v>483</v>
      </c>
      <c r="Q258" s="70" t="s">
        <v>528</v>
      </c>
      <c r="R258" s="77" t="s">
        <v>483</v>
      </c>
      <c r="S258" s="83" t="s">
        <v>1549</v>
      </c>
      <c r="T258" s="83" t="s">
        <v>1556</v>
      </c>
      <c r="U258" s="69" t="s">
        <v>14</v>
      </c>
      <c r="V258" s="70" t="s">
        <v>529</v>
      </c>
      <c r="W258" s="70" t="s">
        <v>445</v>
      </c>
      <c r="X258" s="74" t="str">
        <f>IF(W258='LISTA OPCIONES'!$M$4,"A",IF(W258='LISTA OPCIONES'!$M$5,"M",IF(W258='LISTA OPCIONES'!$M$6,"B",IF(W258='LISTA OPCIONES'!$M$7,"A"))))</f>
        <v>A</v>
      </c>
      <c r="Y258" s="69" t="s">
        <v>446</v>
      </c>
      <c r="Z258" s="74" t="str">
        <f>IF(Y258='LISTA OPCIONES'!$N$4,"A",IF(Y258='LISTA OPCIONES'!$N$5,"M",IF(Y258='LISTA OPCIONES'!$N$6,"B",IF(Y258='LISTA OPCIONES'!$N$7,"A"))))</f>
        <v>B</v>
      </c>
      <c r="AA258" s="69" t="s">
        <v>446</v>
      </c>
      <c r="AB258" s="74" t="str">
        <f>IF(AA258='LISTA OPCIONES'!$N$4,"A",IF(AA258='LISTA OPCIONES'!$N$5,"M",IF(AA258='LISTA OPCIONES'!$N$6,"B",IF(AA258='LISTA OPCIONES'!$N$7,"A"))))</f>
        <v>B</v>
      </c>
      <c r="AC258" s="75" t="str">
        <f t="shared" si="12"/>
        <v>MEDIA</v>
      </c>
    </row>
    <row r="259" spans="1:29" ht="15">
      <c r="A259" s="92">
        <f t="shared" si="11"/>
        <v>254</v>
      </c>
      <c r="B259" s="68">
        <v>44074</v>
      </c>
      <c r="C259" s="68" t="s">
        <v>536</v>
      </c>
      <c r="D259" s="69" t="s">
        <v>887</v>
      </c>
      <c r="E259" s="83" t="str">
        <f t="shared" si="10"/>
        <v>AI-RF-Placa-7693</v>
      </c>
      <c r="F259" s="69" t="s">
        <v>1377</v>
      </c>
      <c r="G259" s="69" t="s">
        <v>20</v>
      </c>
      <c r="H259" s="70" t="s">
        <v>487</v>
      </c>
      <c r="I259" s="71" t="s">
        <v>34</v>
      </c>
      <c r="J259" s="70" t="s">
        <v>14</v>
      </c>
      <c r="K259" s="70" t="s">
        <v>499</v>
      </c>
      <c r="L259" s="70" t="s">
        <v>656</v>
      </c>
      <c r="M259" s="71" t="s">
        <v>411</v>
      </c>
      <c r="N259" s="73" t="s">
        <v>411</v>
      </c>
      <c r="O259" s="73" t="s">
        <v>518</v>
      </c>
      <c r="P259" s="71" t="s">
        <v>494</v>
      </c>
      <c r="Q259" s="70" t="s">
        <v>528</v>
      </c>
      <c r="R259" s="77" t="s">
        <v>494</v>
      </c>
      <c r="S259" s="83" t="s">
        <v>1549</v>
      </c>
      <c r="T259" s="83" t="s">
        <v>1556</v>
      </c>
      <c r="U259" s="69" t="s">
        <v>14</v>
      </c>
      <c r="V259" s="70" t="s">
        <v>529</v>
      </c>
      <c r="W259" s="70" t="s">
        <v>445</v>
      </c>
      <c r="X259" s="74" t="str">
        <f>IF(W259='LISTA OPCIONES'!$M$4,"A",IF(W259='LISTA OPCIONES'!$M$5,"M",IF(W259='LISTA OPCIONES'!$M$6,"B",IF(W259='LISTA OPCIONES'!$M$7,"A"))))</f>
        <v>A</v>
      </c>
      <c r="Y259" s="69" t="s">
        <v>446</v>
      </c>
      <c r="Z259" s="74" t="str">
        <f>IF(Y259='LISTA OPCIONES'!$N$4,"A",IF(Y259='LISTA OPCIONES'!$N$5,"M",IF(Y259='LISTA OPCIONES'!$N$6,"B",IF(Y259='LISTA OPCIONES'!$N$7,"A"))))</f>
        <v>B</v>
      </c>
      <c r="AA259" s="69" t="s">
        <v>446</v>
      </c>
      <c r="AB259" s="74" t="str">
        <f>IF(AA259='LISTA OPCIONES'!$N$4,"A",IF(AA259='LISTA OPCIONES'!$N$5,"M",IF(AA259='LISTA OPCIONES'!$N$6,"B",IF(AA259='LISTA OPCIONES'!$N$7,"A"))))</f>
        <v>B</v>
      </c>
      <c r="AC259" s="75" t="str">
        <f t="shared" si="12"/>
        <v>MEDIA</v>
      </c>
    </row>
    <row r="260" spans="1:29" ht="15">
      <c r="A260" s="92">
        <f t="shared" si="11"/>
        <v>255</v>
      </c>
      <c r="B260" s="68">
        <v>44074</v>
      </c>
      <c r="C260" s="68" t="s">
        <v>536</v>
      </c>
      <c r="D260" s="69" t="s">
        <v>888</v>
      </c>
      <c r="E260" s="83" t="str">
        <f t="shared" si="10"/>
        <v>AI-RF-Placa-7694</v>
      </c>
      <c r="F260" s="69" t="s">
        <v>1378</v>
      </c>
      <c r="G260" s="69" t="s">
        <v>20</v>
      </c>
      <c r="H260" s="70" t="s">
        <v>487</v>
      </c>
      <c r="I260" s="71" t="s">
        <v>34</v>
      </c>
      <c r="J260" s="70" t="s">
        <v>14</v>
      </c>
      <c r="K260" s="70" t="s">
        <v>499</v>
      </c>
      <c r="L260" s="70" t="s">
        <v>656</v>
      </c>
      <c r="M260" s="71" t="s">
        <v>411</v>
      </c>
      <c r="N260" s="73" t="s">
        <v>411</v>
      </c>
      <c r="O260" s="73" t="s">
        <v>518</v>
      </c>
      <c r="P260" s="71" t="s">
        <v>494</v>
      </c>
      <c r="Q260" s="70" t="s">
        <v>528</v>
      </c>
      <c r="R260" s="77" t="s">
        <v>494</v>
      </c>
      <c r="S260" s="83" t="s">
        <v>1549</v>
      </c>
      <c r="T260" s="83" t="s">
        <v>1556</v>
      </c>
      <c r="U260" s="69" t="s">
        <v>14</v>
      </c>
      <c r="V260" s="70" t="s">
        <v>529</v>
      </c>
      <c r="W260" s="70" t="s">
        <v>445</v>
      </c>
      <c r="X260" s="74" t="str">
        <f>IF(W260='LISTA OPCIONES'!$M$4,"A",IF(W260='LISTA OPCIONES'!$M$5,"M",IF(W260='LISTA OPCIONES'!$M$6,"B",IF(W260='LISTA OPCIONES'!$M$7,"A"))))</f>
        <v>A</v>
      </c>
      <c r="Y260" s="69" t="s">
        <v>446</v>
      </c>
      <c r="Z260" s="74" t="str">
        <f>IF(Y260='LISTA OPCIONES'!$N$4,"A",IF(Y260='LISTA OPCIONES'!$N$5,"M",IF(Y260='LISTA OPCIONES'!$N$6,"B",IF(Y260='LISTA OPCIONES'!$N$7,"A"))))</f>
        <v>B</v>
      </c>
      <c r="AA260" s="69" t="s">
        <v>446</v>
      </c>
      <c r="AB260" s="74" t="str">
        <f>IF(AA260='LISTA OPCIONES'!$N$4,"A",IF(AA260='LISTA OPCIONES'!$N$5,"M",IF(AA260='LISTA OPCIONES'!$N$6,"B",IF(AA260='LISTA OPCIONES'!$N$7,"A"))))</f>
        <v>B</v>
      </c>
      <c r="AC260" s="75" t="str">
        <f t="shared" si="12"/>
        <v>MEDIA</v>
      </c>
    </row>
    <row r="261" spans="1:29" ht="25.5">
      <c r="A261" s="92">
        <f t="shared" si="11"/>
        <v>256</v>
      </c>
      <c r="B261" s="68">
        <v>44074</v>
      </c>
      <c r="C261" s="68" t="s">
        <v>538</v>
      </c>
      <c r="D261" s="69" t="s">
        <v>889</v>
      </c>
      <c r="E261" s="83" t="str">
        <f t="shared" si="10"/>
        <v>AI-PM-Placa-7695</v>
      </c>
      <c r="F261" s="69" t="s">
        <v>1379</v>
      </c>
      <c r="G261" s="69" t="s">
        <v>20</v>
      </c>
      <c r="H261" s="72" t="s">
        <v>490</v>
      </c>
      <c r="I261" s="71" t="s">
        <v>29</v>
      </c>
      <c r="J261" s="70" t="s">
        <v>14</v>
      </c>
      <c r="K261" s="70" t="s">
        <v>499</v>
      </c>
      <c r="L261" s="70" t="s">
        <v>656</v>
      </c>
      <c r="M261" s="71" t="s">
        <v>411</v>
      </c>
      <c r="N261" s="73" t="s">
        <v>411</v>
      </c>
      <c r="O261" s="73" t="s">
        <v>518</v>
      </c>
      <c r="P261" s="71" t="s">
        <v>494</v>
      </c>
      <c r="Q261" s="70" t="s">
        <v>528</v>
      </c>
      <c r="R261" s="77" t="s">
        <v>490</v>
      </c>
      <c r="S261" s="83" t="s">
        <v>1549</v>
      </c>
      <c r="T261" s="83" t="s">
        <v>1556</v>
      </c>
      <c r="U261" s="69" t="s">
        <v>14</v>
      </c>
      <c r="V261" s="70" t="s">
        <v>529</v>
      </c>
      <c r="W261" s="70" t="s">
        <v>445</v>
      </c>
      <c r="X261" s="74" t="str">
        <f>IF(W261='LISTA OPCIONES'!$M$4,"A",IF(W261='LISTA OPCIONES'!$M$5,"M",IF(W261='LISTA OPCIONES'!$M$6,"B",IF(W261='LISTA OPCIONES'!$M$7,"A"))))</f>
        <v>A</v>
      </c>
      <c r="Y261" s="69" t="s">
        <v>446</v>
      </c>
      <c r="Z261" s="74" t="str">
        <f>IF(Y261='LISTA OPCIONES'!$N$4,"A",IF(Y261='LISTA OPCIONES'!$N$5,"M",IF(Y261='LISTA OPCIONES'!$N$6,"B",IF(Y261='LISTA OPCIONES'!$N$7,"A"))))</f>
        <v>B</v>
      </c>
      <c r="AA261" s="69" t="s">
        <v>446</v>
      </c>
      <c r="AB261" s="74" t="str">
        <f>IF(AA261='LISTA OPCIONES'!$N$4,"A",IF(AA261='LISTA OPCIONES'!$N$5,"M",IF(AA261='LISTA OPCIONES'!$N$6,"B",IF(AA261='LISTA OPCIONES'!$N$7,"A"))))</f>
        <v>B</v>
      </c>
      <c r="AC261" s="75" t="str">
        <f t="shared" si="12"/>
        <v>MEDIA</v>
      </c>
    </row>
    <row r="262" spans="1:29" ht="15">
      <c r="A262" s="92">
        <f t="shared" si="11"/>
        <v>257</v>
      </c>
      <c r="B262" s="68">
        <v>44074</v>
      </c>
      <c r="C262" s="68" t="s">
        <v>536</v>
      </c>
      <c r="D262" s="69" t="s">
        <v>890</v>
      </c>
      <c r="E262" s="83" t="str">
        <f t="shared" si="10"/>
        <v>AI-RF-Placa-7696</v>
      </c>
      <c r="F262" s="69" t="s">
        <v>1380</v>
      </c>
      <c r="G262" s="69" t="s">
        <v>20</v>
      </c>
      <c r="H262" s="70" t="s">
        <v>487</v>
      </c>
      <c r="I262" s="71" t="s">
        <v>34</v>
      </c>
      <c r="J262" s="70" t="s">
        <v>14</v>
      </c>
      <c r="K262" s="70" t="s">
        <v>499</v>
      </c>
      <c r="L262" s="70" t="s">
        <v>656</v>
      </c>
      <c r="M262" s="71" t="s">
        <v>411</v>
      </c>
      <c r="N262" s="73" t="s">
        <v>411</v>
      </c>
      <c r="O262" s="73" t="s">
        <v>518</v>
      </c>
      <c r="P262" s="71" t="s">
        <v>494</v>
      </c>
      <c r="Q262" s="70" t="s">
        <v>528</v>
      </c>
      <c r="R262" s="77" t="s">
        <v>494</v>
      </c>
      <c r="S262" s="83" t="s">
        <v>1549</v>
      </c>
      <c r="T262" s="83" t="s">
        <v>1556</v>
      </c>
      <c r="U262" s="69" t="s">
        <v>14</v>
      </c>
      <c r="V262" s="70" t="s">
        <v>529</v>
      </c>
      <c r="W262" s="70" t="s">
        <v>445</v>
      </c>
      <c r="X262" s="74" t="str">
        <f>IF(W262='LISTA OPCIONES'!$M$4,"A",IF(W262='LISTA OPCIONES'!$M$5,"M",IF(W262='LISTA OPCIONES'!$M$6,"B",IF(W262='LISTA OPCIONES'!$M$7,"A"))))</f>
        <v>A</v>
      </c>
      <c r="Y262" s="69" t="s">
        <v>446</v>
      </c>
      <c r="Z262" s="74" t="str">
        <f>IF(Y262='LISTA OPCIONES'!$N$4,"A",IF(Y262='LISTA OPCIONES'!$N$5,"M",IF(Y262='LISTA OPCIONES'!$N$6,"B",IF(Y262='LISTA OPCIONES'!$N$7,"A"))))</f>
        <v>B</v>
      </c>
      <c r="AA262" s="69" t="s">
        <v>446</v>
      </c>
      <c r="AB262" s="74" t="str">
        <f>IF(AA262='LISTA OPCIONES'!$N$4,"A",IF(AA262='LISTA OPCIONES'!$N$5,"M",IF(AA262='LISTA OPCIONES'!$N$6,"B",IF(AA262='LISTA OPCIONES'!$N$7,"A"))))</f>
        <v>B</v>
      </c>
      <c r="AC262" s="75" t="str">
        <f t="shared" si="12"/>
        <v>MEDIA</v>
      </c>
    </row>
    <row r="263" spans="1:29" ht="15">
      <c r="A263" s="92">
        <f t="shared" si="11"/>
        <v>258</v>
      </c>
      <c r="B263" s="68">
        <v>44074</v>
      </c>
      <c r="C263" s="68" t="s">
        <v>536</v>
      </c>
      <c r="D263" s="69" t="s">
        <v>891</v>
      </c>
      <c r="E263" s="83" t="str">
        <f aca="true" t="shared" si="13" ref="E263:E326">CONCATENATE(C263,D263)</f>
        <v>AI-RF-Placa-7697</v>
      </c>
      <c r="F263" s="69" t="s">
        <v>1381</v>
      </c>
      <c r="G263" s="69" t="s">
        <v>20</v>
      </c>
      <c r="H263" s="70" t="s">
        <v>487</v>
      </c>
      <c r="I263" s="71" t="s">
        <v>34</v>
      </c>
      <c r="J263" s="70" t="s">
        <v>14</v>
      </c>
      <c r="K263" s="70" t="s">
        <v>499</v>
      </c>
      <c r="L263" s="70" t="s">
        <v>656</v>
      </c>
      <c r="M263" s="71" t="s">
        <v>411</v>
      </c>
      <c r="N263" s="73" t="s">
        <v>411</v>
      </c>
      <c r="O263" s="73" t="s">
        <v>518</v>
      </c>
      <c r="P263" s="71" t="s">
        <v>494</v>
      </c>
      <c r="Q263" s="70" t="s">
        <v>528</v>
      </c>
      <c r="R263" s="77" t="s">
        <v>494</v>
      </c>
      <c r="S263" s="83" t="s">
        <v>1549</v>
      </c>
      <c r="T263" s="83" t="s">
        <v>1556</v>
      </c>
      <c r="U263" s="69" t="s">
        <v>14</v>
      </c>
      <c r="V263" s="70" t="s">
        <v>529</v>
      </c>
      <c r="W263" s="70" t="s">
        <v>445</v>
      </c>
      <c r="X263" s="74" t="str">
        <f>IF(W263='LISTA OPCIONES'!$M$4,"A",IF(W263='LISTA OPCIONES'!$M$5,"M",IF(W263='LISTA OPCIONES'!$M$6,"B",IF(W263='LISTA OPCIONES'!$M$7,"A"))))</f>
        <v>A</v>
      </c>
      <c r="Y263" s="69" t="s">
        <v>446</v>
      </c>
      <c r="Z263" s="74" t="str">
        <f>IF(Y263='LISTA OPCIONES'!$N$4,"A",IF(Y263='LISTA OPCIONES'!$N$5,"M",IF(Y263='LISTA OPCIONES'!$N$6,"B",IF(Y263='LISTA OPCIONES'!$N$7,"A"))))</f>
        <v>B</v>
      </c>
      <c r="AA263" s="69" t="s">
        <v>446</v>
      </c>
      <c r="AB263" s="74" t="str">
        <f>IF(AA263='LISTA OPCIONES'!$N$4,"A",IF(AA263='LISTA OPCIONES'!$N$5,"M",IF(AA263='LISTA OPCIONES'!$N$6,"B",IF(AA263='LISTA OPCIONES'!$N$7,"A"))))</f>
        <v>B</v>
      </c>
      <c r="AC263" s="75" t="str">
        <f t="shared" si="12"/>
        <v>MEDIA</v>
      </c>
    </row>
    <row r="264" spans="1:29" ht="15">
      <c r="A264" s="92">
        <f aca="true" t="shared" si="14" ref="A264:A327">1+A263</f>
        <v>259</v>
      </c>
      <c r="B264" s="68">
        <v>44074</v>
      </c>
      <c r="C264" s="68" t="s">
        <v>536</v>
      </c>
      <c r="D264" s="69" t="s">
        <v>892</v>
      </c>
      <c r="E264" s="83" t="str">
        <f t="shared" si="13"/>
        <v>AI-RF-Placa-7698</v>
      </c>
      <c r="F264" s="69" t="s">
        <v>1382</v>
      </c>
      <c r="G264" s="69" t="s">
        <v>20</v>
      </c>
      <c r="H264" s="70" t="s">
        <v>487</v>
      </c>
      <c r="I264" s="71" t="s">
        <v>34</v>
      </c>
      <c r="J264" s="70" t="s">
        <v>14</v>
      </c>
      <c r="K264" s="70" t="s">
        <v>499</v>
      </c>
      <c r="L264" s="70" t="s">
        <v>656</v>
      </c>
      <c r="M264" s="71" t="s">
        <v>411</v>
      </c>
      <c r="N264" s="73" t="s">
        <v>411</v>
      </c>
      <c r="O264" s="73" t="s">
        <v>518</v>
      </c>
      <c r="P264" s="71" t="s">
        <v>494</v>
      </c>
      <c r="Q264" s="70" t="s">
        <v>528</v>
      </c>
      <c r="R264" s="70" t="s">
        <v>494</v>
      </c>
      <c r="S264" s="83" t="s">
        <v>1549</v>
      </c>
      <c r="T264" s="83" t="s">
        <v>1556</v>
      </c>
      <c r="U264" s="69" t="s">
        <v>14</v>
      </c>
      <c r="V264" s="70" t="s">
        <v>529</v>
      </c>
      <c r="W264" s="70" t="s">
        <v>445</v>
      </c>
      <c r="X264" s="74" t="str">
        <f>IF(W264='LISTA OPCIONES'!$M$4,"A",IF(W264='LISTA OPCIONES'!$M$5,"M",IF(W264='LISTA OPCIONES'!$M$6,"B",IF(W264='LISTA OPCIONES'!$M$7,"A"))))</f>
        <v>A</v>
      </c>
      <c r="Y264" s="69" t="s">
        <v>446</v>
      </c>
      <c r="Z264" s="74" t="str">
        <f>IF(Y264='LISTA OPCIONES'!$N$4,"A",IF(Y264='LISTA OPCIONES'!$N$5,"M",IF(Y264='LISTA OPCIONES'!$N$6,"B",IF(Y264='LISTA OPCIONES'!$N$7,"A"))))</f>
        <v>B</v>
      </c>
      <c r="AA264" s="69" t="s">
        <v>446</v>
      </c>
      <c r="AB264" s="74" t="str">
        <f>IF(AA264='LISTA OPCIONES'!$N$4,"A",IF(AA264='LISTA OPCIONES'!$N$5,"M",IF(AA264='LISTA OPCIONES'!$N$6,"B",IF(AA264='LISTA OPCIONES'!$N$7,"A"))))</f>
        <v>B</v>
      </c>
      <c r="AC264" s="75" t="str">
        <f t="shared" si="12"/>
        <v>MEDIA</v>
      </c>
    </row>
    <row r="265" spans="1:29" ht="15">
      <c r="A265" s="92">
        <f t="shared" si="14"/>
        <v>260</v>
      </c>
      <c r="B265" s="68">
        <v>44074</v>
      </c>
      <c r="C265" s="82" t="s">
        <v>531</v>
      </c>
      <c r="D265" s="69" t="s">
        <v>893</v>
      </c>
      <c r="E265" s="83" t="str">
        <f t="shared" si="13"/>
        <v>AI-GG-Placa-7699</v>
      </c>
      <c r="F265" s="69" t="s">
        <v>1383</v>
      </c>
      <c r="G265" s="69" t="s">
        <v>20</v>
      </c>
      <c r="H265" s="70" t="s">
        <v>495</v>
      </c>
      <c r="I265" s="71" t="s">
        <v>28</v>
      </c>
      <c r="J265" s="70" t="s">
        <v>14</v>
      </c>
      <c r="K265" s="70" t="s">
        <v>488</v>
      </c>
      <c r="L265" s="70" t="s">
        <v>422</v>
      </c>
      <c r="M265" s="71" t="s">
        <v>411</v>
      </c>
      <c r="N265" s="73" t="s">
        <v>411</v>
      </c>
      <c r="O265" s="73" t="s">
        <v>894</v>
      </c>
      <c r="P265" s="71" t="s">
        <v>495</v>
      </c>
      <c r="Q265" s="70" t="s">
        <v>528</v>
      </c>
      <c r="R265" s="70" t="s">
        <v>495</v>
      </c>
      <c r="S265" s="83" t="s">
        <v>1549</v>
      </c>
      <c r="T265" s="83" t="s">
        <v>1556</v>
      </c>
      <c r="U265" s="69" t="s">
        <v>14</v>
      </c>
      <c r="V265" s="70" t="s">
        <v>529</v>
      </c>
      <c r="W265" s="70" t="s">
        <v>445</v>
      </c>
      <c r="X265" s="74" t="str">
        <f>IF(W265='LISTA OPCIONES'!$M$4,"A",IF(W265='LISTA OPCIONES'!$M$5,"M",IF(W265='LISTA OPCIONES'!$M$6,"B",IF(W265='LISTA OPCIONES'!$M$7,"A"))))</f>
        <v>A</v>
      </c>
      <c r="Y265" s="69" t="s">
        <v>446</v>
      </c>
      <c r="Z265" s="74" t="str">
        <f>IF(Y265='LISTA OPCIONES'!$N$4,"A",IF(Y265='LISTA OPCIONES'!$N$5,"M",IF(Y265='LISTA OPCIONES'!$N$6,"B",IF(Y265='LISTA OPCIONES'!$N$7,"A"))))</f>
        <v>B</v>
      </c>
      <c r="AA265" s="69" t="s">
        <v>446</v>
      </c>
      <c r="AB265" s="74" t="str">
        <f>IF(AA265='LISTA OPCIONES'!$N$4,"A",IF(AA265='LISTA OPCIONES'!$N$5,"M",IF(AA265='LISTA OPCIONES'!$N$6,"B",IF(AA265='LISTA OPCIONES'!$N$7,"A"))))</f>
        <v>B</v>
      </c>
      <c r="AC265" s="75" t="str">
        <f t="shared" si="12"/>
        <v>MEDIA</v>
      </c>
    </row>
    <row r="266" spans="1:29" ht="15">
      <c r="A266" s="92">
        <f t="shared" si="14"/>
        <v>261</v>
      </c>
      <c r="B266" s="68">
        <v>44074</v>
      </c>
      <c r="C266" s="68" t="s">
        <v>537</v>
      </c>
      <c r="D266" s="69" t="s">
        <v>895</v>
      </c>
      <c r="E266" s="83" t="str">
        <f t="shared" si="13"/>
        <v>AI-GR-Placa-7711</v>
      </c>
      <c r="F266" s="69" t="s">
        <v>1384</v>
      </c>
      <c r="G266" s="69" t="s">
        <v>20</v>
      </c>
      <c r="H266" s="70" t="s">
        <v>483</v>
      </c>
      <c r="I266" s="71" t="s">
        <v>32</v>
      </c>
      <c r="J266" s="70" t="s">
        <v>14</v>
      </c>
      <c r="K266" s="70" t="s">
        <v>499</v>
      </c>
      <c r="L266" s="70" t="s">
        <v>656</v>
      </c>
      <c r="M266" s="71" t="s">
        <v>411</v>
      </c>
      <c r="N266" s="73" t="s">
        <v>411</v>
      </c>
      <c r="O266" s="73" t="s">
        <v>519</v>
      </c>
      <c r="P266" s="71" t="s">
        <v>483</v>
      </c>
      <c r="Q266" s="70" t="s">
        <v>528</v>
      </c>
      <c r="R266" s="70" t="s">
        <v>483</v>
      </c>
      <c r="S266" s="83" t="s">
        <v>1549</v>
      </c>
      <c r="T266" s="83" t="s">
        <v>1556</v>
      </c>
      <c r="U266" s="69" t="s">
        <v>14</v>
      </c>
      <c r="V266" s="70" t="s">
        <v>529</v>
      </c>
      <c r="W266" s="70" t="s">
        <v>445</v>
      </c>
      <c r="X266" s="74" t="str">
        <f>IF(W266='LISTA OPCIONES'!$M$4,"A",IF(W266='LISTA OPCIONES'!$M$5,"M",IF(W266='LISTA OPCIONES'!$M$6,"B",IF(W266='LISTA OPCIONES'!$M$7,"A"))))</f>
        <v>A</v>
      </c>
      <c r="Y266" s="69" t="s">
        <v>446</v>
      </c>
      <c r="Z266" s="74" t="str">
        <f>IF(Y266='LISTA OPCIONES'!$N$4,"A",IF(Y266='LISTA OPCIONES'!$N$5,"M",IF(Y266='LISTA OPCIONES'!$N$6,"B",IF(Y266='LISTA OPCIONES'!$N$7,"A"))))</f>
        <v>B</v>
      </c>
      <c r="AA266" s="69" t="s">
        <v>446</v>
      </c>
      <c r="AB266" s="74" t="str">
        <f>IF(AA266='LISTA OPCIONES'!$N$4,"A",IF(AA266='LISTA OPCIONES'!$N$5,"M",IF(AA266='LISTA OPCIONES'!$N$6,"B",IF(AA266='LISTA OPCIONES'!$N$7,"A"))))</f>
        <v>B</v>
      </c>
      <c r="AC266" s="75" t="str">
        <f t="shared" si="12"/>
        <v>MEDIA</v>
      </c>
    </row>
    <row r="267" spans="1:29" ht="15">
      <c r="A267" s="92">
        <f t="shared" si="14"/>
        <v>262</v>
      </c>
      <c r="B267" s="68">
        <v>44074</v>
      </c>
      <c r="C267" s="68" t="s">
        <v>538</v>
      </c>
      <c r="D267" s="69" t="s">
        <v>896</v>
      </c>
      <c r="E267" s="83" t="str">
        <f t="shared" si="13"/>
        <v>AI-PM-Placa-7841</v>
      </c>
      <c r="F267" s="69" t="s">
        <v>1385</v>
      </c>
      <c r="G267" s="69" t="s">
        <v>20</v>
      </c>
      <c r="H267" s="70" t="s">
        <v>490</v>
      </c>
      <c r="I267" s="71" t="s">
        <v>29</v>
      </c>
      <c r="J267" s="70" t="s">
        <v>14</v>
      </c>
      <c r="K267" s="70" t="s">
        <v>508</v>
      </c>
      <c r="L267" s="70" t="s">
        <v>482</v>
      </c>
      <c r="M267" s="71" t="s">
        <v>411</v>
      </c>
      <c r="N267" s="73" t="s">
        <v>411</v>
      </c>
      <c r="O267" s="73" t="s">
        <v>521</v>
      </c>
      <c r="P267" s="71" t="s">
        <v>456</v>
      </c>
      <c r="Q267" s="70" t="s">
        <v>528</v>
      </c>
      <c r="R267" s="70" t="s">
        <v>490</v>
      </c>
      <c r="S267" s="83" t="s">
        <v>1549</v>
      </c>
      <c r="T267" s="83" t="s">
        <v>1556</v>
      </c>
      <c r="U267" s="69" t="s">
        <v>14</v>
      </c>
      <c r="V267" s="70" t="s">
        <v>529</v>
      </c>
      <c r="W267" s="70" t="s">
        <v>445</v>
      </c>
      <c r="X267" s="74" t="str">
        <f>IF(W267='LISTA OPCIONES'!$M$4,"A",IF(W267='LISTA OPCIONES'!$M$5,"M",IF(W267='LISTA OPCIONES'!$M$6,"B",IF(W267='LISTA OPCIONES'!$M$7,"A"))))</f>
        <v>A</v>
      </c>
      <c r="Y267" s="69" t="s">
        <v>446</v>
      </c>
      <c r="Z267" s="74" t="str">
        <f>IF(Y267='LISTA OPCIONES'!$N$4,"A",IF(Y267='LISTA OPCIONES'!$N$5,"M",IF(Y267='LISTA OPCIONES'!$N$6,"B",IF(Y267='LISTA OPCIONES'!$N$7,"A"))))</f>
        <v>B</v>
      </c>
      <c r="AA267" s="69" t="s">
        <v>446</v>
      </c>
      <c r="AB267" s="74" t="str">
        <f>IF(AA267='LISTA OPCIONES'!$N$4,"A",IF(AA267='LISTA OPCIONES'!$N$5,"M",IF(AA267='LISTA OPCIONES'!$N$6,"B",IF(AA267='LISTA OPCIONES'!$N$7,"A"))))</f>
        <v>B</v>
      </c>
      <c r="AC267" s="75" t="str">
        <f t="shared" si="12"/>
        <v>MEDIA</v>
      </c>
    </row>
    <row r="268" spans="1:29" ht="15">
      <c r="A268" s="92">
        <f t="shared" si="14"/>
        <v>263</v>
      </c>
      <c r="B268" s="68">
        <v>44074</v>
      </c>
      <c r="C268" s="82" t="s">
        <v>531</v>
      </c>
      <c r="D268" s="69" t="s">
        <v>897</v>
      </c>
      <c r="E268" s="83" t="str">
        <f t="shared" si="13"/>
        <v>AI-GG-Placa-7863</v>
      </c>
      <c r="F268" s="69" t="s">
        <v>1386</v>
      </c>
      <c r="G268" s="69" t="s">
        <v>20</v>
      </c>
      <c r="H268" s="70" t="s">
        <v>495</v>
      </c>
      <c r="I268" s="71" t="s">
        <v>28</v>
      </c>
      <c r="J268" s="70" t="s">
        <v>14</v>
      </c>
      <c r="K268" s="70" t="s">
        <v>486</v>
      </c>
      <c r="L268" s="70" t="s">
        <v>423</v>
      </c>
      <c r="M268" s="71" t="s">
        <v>411</v>
      </c>
      <c r="N268" s="73" t="s">
        <v>411</v>
      </c>
      <c r="O268" s="73" t="s">
        <v>522</v>
      </c>
      <c r="P268" s="71" t="s">
        <v>495</v>
      </c>
      <c r="Q268" s="70" t="s">
        <v>528</v>
      </c>
      <c r="R268" s="70" t="s">
        <v>495</v>
      </c>
      <c r="S268" s="83" t="s">
        <v>1549</v>
      </c>
      <c r="T268" s="83" t="s">
        <v>1556</v>
      </c>
      <c r="U268" s="69" t="s">
        <v>14</v>
      </c>
      <c r="V268" s="70" t="s">
        <v>529</v>
      </c>
      <c r="W268" s="70" t="s">
        <v>445</v>
      </c>
      <c r="X268" s="74" t="str">
        <f>IF(W268='LISTA OPCIONES'!$M$4,"A",IF(W268='LISTA OPCIONES'!$M$5,"M",IF(W268='LISTA OPCIONES'!$M$6,"B",IF(W268='LISTA OPCIONES'!$M$7,"A"))))</f>
        <v>A</v>
      </c>
      <c r="Y268" s="69" t="s">
        <v>446</v>
      </c>
      <c r="Z268" s="74" t="str">
        <f>IF(Y268='LISTA OPCIONES'!$N$4,"A",IF(Y268='LISTA OPCIONES'!$N$5,"M",IF(Y268='LISTA OPCIONES'!$N$6,"B",IF(Y268='LISTA OPCIONES'!$N$7,"A"))))</f>
        <v>B</v>
      </c>
      <c r="AA268" s="69" t="s">
        <v>446</v>
      </c>
      <c r="AB268" s="74" t="str">
        <f>IF(AA268='LISTA OPCIONES'!$N$4,"A",IF(AA268='LISTA OPCIONES'!$N$5,"M",IF(AA268='LISTA OPCIONES'!$N$6,"B",IF(AA268='LISTA OPCIONES'!$N$7,"A"))))</f>
        <v>B</v>
      </c>
      <c r="AC268" s="75" t="str">
        <f t="shared" si="12"/>
        <v>MEDIA</v>
      </c>
    </row>
    <row r="269" spans="1:29" ht="15">
      <c r="A269" s="92">
        <f t="shared" si="14"/>
        <v>264</v>
      </c>
      <c r="B269" s="68">
        <v>44074</v>
      </c>
      <c r="C269" s="68" t="s">
        <v>536</v>
      </c>
      <c r="D269" s="69" t="s">
        <v>898</v>
      </c>
      <c r="E269" s="83" t="str">
        <f t="shared" si="13"/>
        <v>AI-RF-Placa-7865</v>
      </c>
      <c r="F269" s="69" t="s">
        <v>1387</v>
      </c>
      <c r="G269" s="69" t="s">
        <v>20</v>
      </c>
      <c r="H269" s="70" t="s">
        <v>487</v>
      </c>
      <c r="I269" s="71" t="s">
        <v>34</v>
      </c>
      <c r="J269" s="70" t="s">
        <v>14</v>
      </c>
      <c r="K269" s="70" t="s">
        <v>486</v>
      </c>
      <c r="L269" s="70" t="s">
        <v>423</v>
      </c>
      <c r="M269" s="71" t="s">
        <v>411</v>
      </c>
      <c r="N269" s="73" t="s">
        <v>411</v>
      </c>
      <c r="O269" s="73" t="s">
        <v>899</v>
      </c>
      <c r="P269" s="71" t="s">
        <v>487</v>
      </c>
      <c r="Q269" s="70" t="s">
        <v>528</v>
      </c>
      <c r="R269" s="70" t="s">
        <v>487</v>
      </c>
      <c r="S269" s="83" t="s">
        <v>1549</v>
      </c>
      <c r="T269" s="83" t="s">
        <v>1556</v>
      </c>
      <c r="U269" s="69" t="s">
        <v>14</v>
      </c>
      <c r="V269" s="70" t="s">
        <v>529</v>
      </c>
      <c r="W269" s="70" t="s">
        <v>445</v>
      </c>
      <c r="X269" s="74" t="str">
        <f>IF(W269='LISTA OPCIONES'!$M$4,"A",IF(W269='LISTA OPCIONES'!$M$5,"M",IF(W269='LISTA OPCIONES'!$M$6,"B",IF(W269='LISTA OPCIONES'!$M$7,"A"))))</f>
        <v>A</v>
      </c>
      <c r="Y269" s="69" t="s">
        <v>446</v>
      </c>
      <c r="Z269" s="74" t="str">
        <f>IF(Y269='LISTA OPCIONES'!$N$4,"A",IF(Y269='LISTA OPCIONES'!$N$5,"M",IF(Y269='LISTA OPCIONES'!$N$6,"B",IF(Y269='LISTA OPCIONES'!$N$7,"A"))))</f>
        <v>B</v>
      </c>
      <c r="AA269" s="69" t="s">
        <v>446</v>
      </c>
      <c r="AB269" s="74" t="str">
        <f>IF(AA269='LISTA OPCIONES'!$N$4,"A",IF(AA269='LISTA OPCIONES'!$N$5,"M",IF(AA269='LISTA OPCIONES'!$N$6,"B",IF(AA269='LISTA OPCIONES'!$N$7,"A"))))</f>
        <v>B</v>
      </c>
      <c r="AC269" s="75" t="str">
        <f t="shared" si="12"/>
        <v>MEDIA</v>
      </c>
    </row>
    <row r="270" spans="1:29" ht="15">
      <c r="A270" s="92">
        <f t="shared" si="14"/>
        <v>265</v>
      </c>
      <c r="B270" s="68">
        <v>44074</v>
      </c>
      <c r="C270" s="68" t="s">
        <v>536</v>
      </c>
      <c r="D270" s="69" t="s">
        <v>900</v>
      </c>
      <c r="E270" s="83" t="str">
        <f t="shared" si="13"/>
        <v>AI-RF-Placa-7867</v>
      </c>
      <c r="F270" s="69" t="s">
        <v>1388</v>
      </c>
      <c r="G270" s="69" t="s">
        <v>20</v>
      </c>
      <c r="H270" s="70" t="s">
        <v>487</v>
      </c>
      <c r="I270" s="71" t="s">
        <v>34</v>
      </c>
      <c r="J270" s="70" t="s">
        <v>14</v>
      </c>
      <c r="K270" s="70" t="s">
        <v>486</v>
      </c>
      <c r="L270" s="70" t="s">
        <v>423</v>
      </c>
      <c r="M270" s="71" t="s">
        <v>411</v>
      </c>
      <c r="N270" s="71" t="s">
        <v>411</v>
      </c>
      <c r="O270" s="73" t="s">
        <v>524</v>
      </c>
      <c r="P270" s="69" t="s">
        <v>487</v>
      </c>
      <c r="Q270" s="70" t="s">
        <v>528</v>
      </c>
      <c r="R270" s="69" t="s">
        <v>487</v>
      </c>
      <c r="S270" s="83" t="s">
        <v>1549</v>
      </c>
      <c r="T270" s="83" t="s">
        <v>1556</v>
      </c>
      <c r="U270" s="69" t="s">
        <v>14</v>
      </c>
      <c r="V270" s="70" t="s">
        <v>529</v>
      </c>
      <c r="W270" s="70" t="s">
        <v>445</v>
      </c>
      <c r="X270" s="74" t="str">
        <f>IF(W270='LISTA OPCIONES'!$M$4,"A",IF(W270='LISTA OPCIONES'!$M$5,"M",IF(W270='LISTA OPCIONES'!$M$6,"B",IF(W270='LISTA OPCIONES'!$M$7,"A"))))</f>
        <v>A</v>
      </c>
      <c r="Y270" s="69" t="s">
        <v>446</v>
      </c>
      <c r="Z270" s="74" t="str">
        <f>IF(Y270='LISTA OPCIONES'!$N$4,"A",IF(Y270='LISTA OPCIONES'!$N$5,"M",IF(Y270='LISTA OPCIONES'!$N$6,"B",IF(Y270='LISTA OPCIONES'!$N$7,"A"))))</f>
        <v>B</v>
      </c>
      <c r="AA270" s="69" t="s">
        <v>446</v>
      </c>
      <c r="AB270" s="74" t="str">
        <f>IF(AA270='LISTA OPCIONES'!$N$4,"A",IF(AA270='LISTA OPCIONES'!$N$5,"M",IF(AA270='LISTA OPCIONES'!$N$6,"B",IF(AA270='LISTA OPCIONES'!$N$7,"A"))))</f>
        <v>B</v>
      </c>
      <c r="AC270" s="75" t="str">
        <f t="shared" si="12"/>
        <v>MEDIA</v>
      </c>
    </row>
    <row r="271" spans="1:29" ht="15">
      <c r="A271" s="92">
        <f t="shared" si="14"/>
        <v>266</v>
      </c>
      <c r="B271" s="68">
        <v>44074</v>
      </c>
      <c r="C271" s="68" t="s">
        <v>536</v>
      </c>
      <c r="D271" s="69" t="s">
        <v>901</v>
      </c>
      <c r="E271" s="83" t="str">
        <f t="shared" si="13"/>
        <v>AI-RF-Placa-7871</v>
      </c>
      <c r="F271" s="69" t="s">
        <v>1389</v>
      </c>
      <c r="G271" s="69" t="s">
        <v>20</v>
      </c>
      <c r="H271" s="70" t="s">
        <v>487</v>
      </c>
      <c r="I271" s="71" t="s">
        <v>34</v>
      </c>
      <c r="J271" s="70" t="s">
        <v>14</v>
      </c>
      <c r="K271" s="70" t="s">
        <v>488</v>
      </c>
      <c r="L271" s="70" t="s">
        <v>422</v>
      </c>
      <c r="M271" s="71" t="s">
        <v>411</v>
      </c>
      <c r="N271" s="73" t="s">
        <v>411</v>
      </c>
      <c r="O271" s="73" t="s">
        <v>902</v>
      </c>
      <c r="P271" s="71" t="s">
        <v>487</v>
      </c>
      <c r="Q271" s="70" t="s">
        <v>528</v>
      </c>
      <c r="R271" s="70" t="s">
        <v>487</v>
      </c>
      <c r="S271" s="83" t="s">
        <v>1549</v>
      </c>
      <c r="T271" s="83" t="s">
        <v>1556</v>
      </c>
      <c r="U271" s="69" t="s">
        <v>14</v>
      </c>
      <c r="V271" s="70" t="s">
        <v>529</v>
      </c>
      <c r="W271" s="70" t="s">
        <v>445</v>
      </c>
      <c r="X271" s="74" t="str">
        <f>IF(W271='LISTA OPCIONES'!$M$4,"A",IF(W271='LISTA OPCIONES'!$M$5,"M",IF(W271='LISTA OPCIONES'!$M$6,"B",IF(W271='LISTA OPCIONES'!$M$7,"A"))))</f>
        <v>A</v>
      </c>
      <c r="Y271" s="69" t="s">
        <v>446</v>
      </c>
      <c r="Z271" s="74" t="str">
        <f>IF(Y271='LISTA OPCIONES'!$N$4,"A",IF(Y271='LISTA OPCIONES'!$N$5,"M",IF(Y271='LISTA OPCIONES'!$N$6,"B",IF(Y271='LISTA OPCIONES'!$N$7,"A"))))</f>
        <v>B</v>
      </c>
      <c r="AA271" s="69" t="s">
        <v>446</v>
      </c>
      <c r="AB271" s="74" t="str">
        <f>IF(AA271='LISTA OPCIONES'!$N$4,"A",IF(AA271='LISTA OPCIONES'!$N$5,"M",IF(AA271='LISTA OPCIONES'!$N$6,"B",IF(AA271='LISTA OPCIONES'!$N$7,"A"))))</f>
        <v>B</v>
      </c>
      <c r="AC271" s="75" t="str">
        <f t="shared" si="12"/>
        <v>MEDIA</v>
      </c>
    </row>
    <row r="272" spans="1:29" ht="15">
      <c r="A272" s="92">
        <f t="shared" si="14"/>
        <v>267</v>
      </c>
      <c r="B272" s="68">
        <v>44074</v>
      </c>
      <c r="C272" s="68" t="s">
        <v>536</v>
      </c>
      <c r="D272" s="69" t="s">
        <v>903</v>
      </c>
      <c r="E272" s="83" t="str">
        <f t="shared" si="13"/>
        <v>AI-RF-Placa-7873</v>
      </c>
      <c r="F272" s="69" t="s">
        <v>1390</v>
      </c>
      <c r="G272" s="69" t="s">
        <v>20</v>
      </c>
      <c r="H272" s="70" t="s">
        <v>487</v>
      </c>
      <c r="I272" s="71" t="s">
        <v>34</v>
      </c>
      <c r="J272" s="70" t="s">
        <v>14</v>
      </c>
      <c r="K272" s="70" t="s">
        <v>488</v>
      </c>
      <c r="L272" s="70" t="s">
        <v>422</v>
      </c>
      <c r="M272" s="71" t="s">
        <v>411</v>
      </c>
      <c r="N272" s="73" t="s">
        <v>411</v>
      </c>
      <c r="O272" s="73" t="s">
        <v>904</v>
      </c>
      <c r="P272" s="71" t="s">
        <v>487</v>
      </c>
      <c r="Q272" s="70" t="s">
        <v>528</v>
      </c>
      <c r="R272" s="70" t="s">
        <v>487</v>
      </c>
      <c r="S272" s="83" t="s">
        <v>1549</v>
      </c>
      <c r="T272" s="83" t="s">
        <v>1556</v>
      </c>
      <c r="U272" s="69" t="s">
        <v>14</v>
      </c>
      <c r="V272" s="70" t="s">
        <v>529</v>
      </c>
      <c r="W272" s="70" t="s">
        <v>445</v>
      </c>
      <c r="X272" s="74" t="str">
        <f>IF(W272='LISTA OPCIONES'!$M$4,"A",IF(W272='LISTA OPCIONES'!$M$5,"M",IF(W272='LISTA OPCIONES'!$M$6,"B",IF(W272='LISTA OPCIONES'!$M$7,"A"))))</f>
        <v>A</v>
      </c>
      <c r="Y272" s="69" t="s">
        <v>446</v>
      </c>
      <c r="Z272" s="74" t="str">
        <f>IF(Y272='LISTA OPCIONES'!$N$4,"A",IF(Y272='LISTA OPCIONES'!$N$5,"M",IF(Y272='LISTA OPCIONES'!$N$6,"B",IF(Y272='LISTA OPCIONES'!$N$7,"A"))))</f>
        <v>B</v>
      </c>
      <c r="AA272" s="69" t="s">
        <v>446</v>
      </c>
      <c r="AB272" s="74" t="str">
        <f>IF(AA272='LISTA OPCIONES'!$N$4,"A",IF(AA272='LISTA OPCIONES'!$N$5,"M",IF(AA272='LISTA OPCIONES'!$N$6,"B",IF(AA272='LISTA OPCIONES'!$N$7,"A"))))</f>
        <v>B</v>
      </c>
      <c r="AC272" s="75" t="str">
        <f t="shared" si="12"/>
        <v>MEDIA</v>
      </c>
    </row>
    <row r="273" spans="1:29" ht="15">
      <c r="A273" s="92">
        <f t="shared" si="14"/>
        <v>268</v>
      </c>
      <c r="B273" s="68">
        <v>44074</v>
      </c>
      <c r="C273" s="68" t="s">
        <v>536</v>
      </c>
      <c r="D273" s="69" t="s">
        <v>905</v>
      </c>
      <c r="E273" s="83" t="str">
        <f t="shared" si="13"/>
        <v>AI-RF-Placa-7874</v>
      </c>
      <c r="F273" s="69" t="s">
        <v>1391</v>
      </c>
      <c r="G273" s="69" t="s">
        <v>20</v>
      </c>
      <c r="H273" s="70" t="s">
        <v>487</v>
      </c>
      <c r="I273" s="71" t="s">
        <v>34</v>
      </c>
      <c r="J273" s="70" t="s">
        <v>14</v>
      </c>
      <c r="K273" s="70" t="s">
        <v>488</v>
      </c>
      <c r="L273" s="70" t="s">
        <v>422</v>
      </c>
      <c r="M273" s="71" t="s">
        <v>411</v>
      </c>
      <c r="N273" s="73" t="s">
        <v>411</v>
      </c>
      <c r="O273" s="73" t="s">
        <v>906</v>
      </c>
      <c r="P273" s="71" t="s">
        <v>487</v>
      </c>
      <c r="Q273" s="70" t="s">
        <v>528</v>
      </c>
      <c r="R273" s="70" t="s">
        <v>487</v>
      </c>
      <c r="S273" s="83" t="s">
        <v>1549</v>
      </c>
      <c r="T273" s="83" t="s">
        <v>1556</v>
      </c>
      <c r="U273" s="69" t="s">
        <v>14</v>
      </c>
      <c r="V273" s="70" t="s">
        <v>529</v>
      </c>
      <c r="W273" s="70" t="s">
        <v>445</v>
      </c>
      <c r="X273" s="74" t="str">
        <f>IF(W273='LISTA OPCIONES'!$M$4,"A",IF(W273='LISTA OPCIONES'!$M$5,"M",IF(W273='LISTA OPCIONES'!$M$6,"B",IF(W273='LISTA OPCIONES'!$M$7,"A"))))</f>
        <v>A</v>
      </c>
      <c r="Y273" s="69" t="s">
        <v>446</v>
      </c>
      <c r="Z273" s="74" t="str">
        <f>IF(Y273='LISTA OPCIONES'!$N$4,"A",IF(Y273='LISTA OPCIONES'!$N$5,"M",IF(Y273='LISTA OPCIONES'!$N$6,"B",IF(Y273='LISTA OPCIONES'!$N$7,"A"))))</f>
        <v>B</v>
      </c>
      <c r="AA273" s="69" t="s">
        <v>446</v>
      </c>
      <c r="AB273" s="74" t="str">
        <f>IF(AA273='LISTA OPCIONES'!$N$4,"A",IF(AA273='LISTA OPCIONES'!$N$5,"M",IF(AA273='LISTA OPCIONES'!$N$6,"B",IF(AA273='LISTA OPCIONES'!$N$7,"A"))))</f>
        <v>B</v>
      </c>
      <c r="AC273" s="75" t="str">
        <f t="shared" si="12"/>
        <v>MEDIA</v>
      </c>
    </row>
    <row r="274" spans="1:29" ht="15">
      <c r="A274" s="92">
        <f t="shared" si="14"/>
        <v>269</v>
      </c>
      <c r="B274" s="68">
        <v>44074</v>
      </c>
      <c r="C274" s="68" t="s">
        <v>534</v>
      </c>
      <c r="D274" s="69" t="s">
        <v>907</v>
      </c>
      <c r="E274" s="83" t="str">
        <f t="shared" si="13"/>
        <v>AI-CI-Placa-7875</v>
      </c>
      <c r="F274" s="69" t="s">
        <v>1392</v>
      </c>
      <c r="G274" s="69" t="s">
        <v>20</v>
      </c>
      <c r="H274" s="70" t="s">
        <v>501</v>
      </c>
      <c r="I274" s="71" t="s">
        <v>38</v>
      </c>
      <c r="J274" s="70" t="s">
        <v>14</v>
      </c>
      <c r="K274" s="70" t="s">
        <v>488</v>
      </c>
      <c r="L274" s="70" t="s">
        <v>422</v>
      </c>
      <c r="M274" s="71" t="s">
        <v>411</v>
      </c>
      <c r="N274" s="73" t="s">
        <v>411</v>
      </c>
      <c r="O274" s="73" t="s">
        <v>908</v>
      </c>
      <c r="P274" s="71" t="s">
        <v>501</v>
      </c>
      <c r="Q274" s="70" t="s">
        <v>528</v>
      </c>
      <c r="R274" s="70" t="s">
        <v>501</v>
      </c>
      <c r="S274" s="83" t="s">
        <v>1549</v>
      </c>
      <c r="T274" s="83" t="s">
        <v>1556</v>
      </c>
      <c r="U274" s="69" t="s">
        <v>14</v>
      </c>
      <c r="V274" s="70" t="s">
        <v>529</v>
      </c>
      <c r="W274" s="70" t="s">
        <v>445</v>
      </c>
      <c r="X274" s="74" t="str">
        <f>IF(W274='LISTA OPCIONES'!$M$4,"A",IF(W274='LISTA OPCIONES'!$M$5,"M",IF(W274='LISTA OPCIONES'!$M$6,"B",IF(W274='LISTA OPCIONES'!$M$7,"A"))))</f>
        <v>A</v>
      </c>
      <c r="Y274" s="69" t="s">
        <v>446</v>
      </c>
      <c r="Z274" s="74" t="str">
        <f>IF(Y274='LISTA OPCIONES'!$N$4,"A",IF(Y274='LISTA OPCIONES'!$N$5,"M",IF(Y274='LISTA OPCIONES'!$N$6,"B",IF(Y274='LISTA OPCIONES'!$N$7,"A"))))</f>
        <v>B</v>
      </c>
      <c r="AA274" s="69" t="s">
        <v>446</v>
      </c>
      <c r="AB274" s="74" t="str">
        <f>IF(AA274='LISTA OPCIONES'!$N$4,"A",IF(AA274='LISTA OPCIONES'!$N$5,"M",IF(AA274='LISTA OPCIONES'!$N$6,"B",IF(AA274='LISTA OPCIONES'!$N$7,"A"))))</f>
        <v>B</v>
      </c>
      <c r="AC274" s="75" t="str">
        <f t="shared" si="12"/>
        <v>MEDIA</v>
      </c>
    </row>
    <row r="275" spans="1:29" ht="15">
      <c r="A275" s="92">
        <f t="shared" si="14"/>
        <v>270</v>
      </c>
      <c r="B275" s="68">
        <v>44074</v>
      </c>
      <c r="C275" s="68" t="s">
        <v>535</v>
      </c>
      <c r="D275" s="69" t="s">
        <v>909</v>
      </c>
      <c r="E275" s="83" t="str">
        <f t="shared" si="13"/>
        <v>AI-GJ-Placa-7876</v>
      </c>
      <c r="F275" s="69" t="s">
        <v>1393</v>
      </c>
      <c r="G275" s="69" t="s">
        <v>20</v>
      </c>
      <c r="H275" s="70" t="s">
        <v>489</v>
      </c>
      <c r="I275" s="71" t="s">
        <v>36</v>
      </c>
      <c r="J275" s="70" t="s">
        <v>14</v>
      </c>
      <c r="K275" s="70" t="s">
        <v>488</v>
      </c>
      <c r="L275" s="70" t="s">
        <v>422</v>
      </c>
      <c r="M275" s="71" t="s">
        <v>411</v>
      </c>
      <c r="N275" s="73" t="s">
        <v>411</v>
      </c>
      <c r="O275" s="73" t="s">
        <v>910</v>
      </c>
      <c r="P275" s="71" t="s">
        <v>489</v>
      </c>
      <c r="Q275" s="70" t="s">
        <v>528</v>
      </c>
      <c r="R275" s="70" t="s">
        <v>489</v>
      </c>
      <c r="S275" s="83" t="s">
        <v>1549</v>
      </c>
      <c r="T275" s="83" t="s">
        <v>1556</v>
      </c>
      <c r="U275" s="69" t="s">
        <v>14</v>
      </c>
      <c r="V275" s="70" t="s">
        <v>529</v>
      </c>
      <c r="W275" s="70" t="s">
        <v>445</v>
      </c>
      <c r="X275" s="74" t="str">
        <f>IF(W275='LISTA OPCIONES'!$M$4,"A",IF(W275='LISTA OPCIONES'!$M$5,"M",IF(W275='LISTA OPCIONES'!$M$6,"B",IF(W275='LISTA OPCIONES'!$M$7,"A"))))</f>
        <v>A</v>
      </c>
      <c r="Y275" s="69" t="s">
        <v>446</v>
      </c>
      <c r="Z275" s="74" t="str">
        <f>IF(Y275='LISTA OPCIONES'!$N$4,"A",IF(Y275='LISTA OPCIONES'!$N$5,"M",IF(Y275='LISTA OPCIONES'!$N$6,"B",IF(Y275='LISTA OPCIONES'!$N$7,"A"))))</f>
        <v>B</v>
      </c>
      <c r="AA275" s="69" t="s">
        <v>446</v>
      </c>
      <c r="AB275" s="74" t="str">
        <f>IF(AA275='LISTA OPCIONES'!$N$4,"A",IF(AA275='LISTA OPCIONES'!$N$5,"M",IF(AA275='LISTA OPCIONES'!$N$6,"B",IF(AA275='LISTA OPCIONES'!$N$7,"A"))))</f>
        <v>B</v>
      </c>
      <c r="AC275" s="75" t="str">
        <f t="shared" si="12"/>
        <v>MEDIA</v>
      </c>
    </row>
    <row r="276" spans="1:29" ht="15">
      <c r="A276" s="92">
        <f t="shared" si="14"/>
        <v>271</v>
      </c>
      <c r="B276" s="68">
        <v>44074</v>
      </c>
      <c r="C276" s="68" t="s">
        <v>533</v>
      </c>
      <c r="D276" s="69" t="s">
        <v>911</v>
      </c>
      <c r="E276" s="83" t="str">
        <f t="shared" si="13"/>
        <v>AI-CA-Placa-7877</v>
      </c>
      <c r="F276" s="69" t="s">
        <v>1394</v>
      </c>
      <c r="G276" s="69" t="s">
        <v>20</v>
      </c>
      <c r="H276" s="70" t="s">
        <v>498</v>
      </c>
      <c r="I276" s="73" t="s">
        <v>27</v>
      </c>
      <c r="J276" s="70" t="s">
        <v>14</v>
      </c>
      <c r="K276" s="70" t="s">
        <v>488</v>
      </c>
      <c r="L276" s="70" t="s">
        <v>422</v>
      </c>
      <c r="M276" s="71" t="s">
        <v>411</v>
      </c>
      <c r="N276" s="73" t="s">
        <v>411</v>
      </c>
      <c r="O276" s="73" t="s">
        <v>912</v>
      </c>
      <c r="P276" s="71" t="s">
        <v>498</v>
      </c>
      <c r="Q276" s="70" t="s">
        <v>528</v>
      </c>
      <c r="R276" s="70" t="s">
        <v>498</v>
      </c>
      <c r="S276" s="83" t="s">
        <v>1549</v>
      </c>
      <c r="T276" s="83" t="s">
        <v>1556</v>
      </c>
      <c r="U276" s="69" t="s">
        <v>14</v>
      </c>
      <c r="V276" s="70" t="s">
        <v>529</v>
      </c>
      <c r="W276" s="70" t="s">
        <v>445</v>
      </c>
      <c r="X276" s="74" t="str">
        <f>IF(W276='LISTA OPCIONES'!$M$4,"A",IF(W276='LISTA OPCIONES'!$M$5,"M",IF(W276='LISTA OPCIONES'!$M$6,"B",IF(W276='LISTA OPCIONES'!$M$7,"A"))))</f>
        <v>A</v>
      </c>
      <c r="Y276" s="69" t="s">
        <v>446</v>
      </c>
      <c r="Z276" s="74" t="str">
        <f>IF(Y276='LISTA OPCIONES'!$N$4,"A",IF(Y276='LISTA OPCIONES'!$N$5,"M",IF(Y276='LISTA OPCIONES'!$N$6,"B",IF(Y276='LISTA OPCIONES'!$N$7,"A"))))</f>
        <v>B</v>
      </c>
      <c r="AA276" s="69" t="s">
        <v>446</v>
      </c>
      <c r="AB276" s="74" t="str">
        <f>IF(AA276='LISTA OPCIONES'!$N$4,"A",IF(AA276='LISTA OPCIONES'!$N$5,"M",IF(AA276='LISTA OPCIONES'!$N$6,"B",IF(AA276='LISTA OPCIONES'!$N$7,"A"))))</f>
        <v>B</v>
      </c>
      <c r="AC276" s="75" t="str">
        <f t="shared" si="12"/>
        <v>MEDIA</v>
      </c>
    </row>
    <row r="277" spans="1:29" ht="15">
      <c r="A277" s="92">
        <f t="shared" si="14"/>
        <v>272</v>
      </c>
      <c r="B277" s="68">
        <v>44074</v>
      </c>
      <c r="C277" s="68" t="s">
        <v>537</v>
      </c>
      <c r="D277" s="69" t="s">
        <v>913</v>
      </c>
      <c r="E277" s="83" t="str">
        <f t="shared" si="13"/>
        <v>AI-GR-Placa-7878</v>
      </c>
      <c r="F277" s="69" t="s">
        <v>1395</v>
      </c>
      <c r="G277" s="69" t="s">
        <v>20</v>
      </c>
      <c r="H277" s="70" t="s">
        <v>483</v>
      </c>
      <c r="I277" s="71" t="s">
        <v>32</v>
      </c>
      <c r="J277" s="70" t="s">
        <v>14</v>
      </c>
      <c r="K277" s="70" t="s">
        <v>488</v>
      </c>
      <c r="L277" s="70" t="s">
        <v>422</v>
      </c>
      <c r="M277" s="71" t="s">
        <v>411</v>
      </c>
      <c r="N277" s="73" t="s">
        <v>411</v>
      </c>
      <c r="O277" s="73" t="s">
        <v>914</v>
      </c>
      <c r="P277" s="71" t="s">
        <v>483</v>
      </c>
      <c r="Q277" s="70" t="s">
        <v>528</v>
      </c>
      <c r="R277" s="70" t="s">
        <v>483</v>
      </c>
      <c r="S277" s="83" t="s">
        <v>1549</v>
      </c>
      <c r="T277" s="83" t="s">
        <v>1556</v>
      </c>
      <c r="U277" s="69" t="s">
        <v>14</v>
      </c>
      <c r="V277" s="70" t="s">
        <v>529</v>
      </c>
      <c r="W277" s="70" t="s">
        <v>445</v>
      </c>
      <c r="X277" s="74" t="str">
        <f>IF(W277='LISTA OPCIONES'!$M$4,"A",IF(W277='LISTA OPCIONES'!$M$5,"M",IF(W277='LISTA OPCIONES'!$M$6,"B",IF(W277='LISTA OPCIONES'!$M$7,"A"))))</f>
        <v>A</v>
      </c>
      <c r="Y277" s="69" t="s">
        <v>446</v>
      </c>
      <c r="Z277" s="74" t="str">
        <f>IF(Y277='LISTA OPCIONES'!$N$4,"A",IF(Y277='LISTA OPCIONES'!$N$5,"M",IF(Y277='LISTA OPCIONES'!$N$6,"B",IF(Y277='LISTA OPCIONES'!$N$7,"A"))))</f>
        <v>B</v>
      </c>
      <c r="AA277" s="69" t="s">
        <v>446</v>
      </c>
      <c r="AB277" s="74" t="str">
        <f>IF(AA277='LISTA OPCIONES'!$N$4,"A",IF(AA277='LISTA OPCIONES'!$N$5,"M",IF(AA277='LISTA OPCIONES'!$N$6,"B",IF(AA277='LISTA OPCIONES'!$N$7,"A"))))</f>
        <v>B</v>
      </c>
      <c r="AC277" s="75" t="str">
        <f t="shared" si="12"/>
        <v>MEDIA</v>
      </c>
    </row>
    <row r="278" spans="1:29" ht="15">
      <c r="A278" s="92">
        <f t="shared" si="14"/>
        <v>273</v>
      </c>
      <c r="B278" s="68">
        <v>44074</v>
      </c>
      <c r="C278" s="68" t="s">
        <v>538</v>
      </c>
      <c r="D278" s="69" t="s">
        <v>915</v>
      </c>
      <c r="E278" s="83" t="str">
        <f t="shared" si="13"/>
        <v>AI-PM-Placa-7879</v>
      </c>
      <c r="F278" s="69" t="s">
        <v>1396</v>
      </c>
      <c r="G278" s="69" t="s">
        <v>20</v>
      </c>
      <c r="H278" s="70" t="s">
        <v>490</v>
      </c>
      <c r="I278" s="71" t="s">
        <v>29</v>
      </c>
      <c r="J278" s="70" t="s">
        <v>14</v>
      </c>
      <c r="K278" s="70" t="s">
        <v>488</v>
      </c>
      <c r="L278" s="70" t="s">
        <v>422</v>
      </c>
      <c r="M278" s="71" t="s">
        <v>411</v>
      </c>
      <c r="N278" s="73" t="s">
        <v>411</v>
      </c>
      <c r="O278" s="73" t="s">
        <v>916</v>
      </c>
      <c r="P278" s="71" t="s">
        <v>490</v>
      </c>
      <c r="Q278" s="70" t="s">
        <v>528</v>
      </c>
      <c r="R278" s="70" t="s">
        <v>490</v>
      </c>
      <c r="S278" s="83" t="s">
        <v>1549</v>
      </c>
      <c r="T278" s="83" t="s">
        <v>1556</v>
      </c>
      <c r="U278" s="69" t="s">
        <v>14</v>
      </c>
      <c r="V278" s="70" t="s">
        <v>529</v>
      </c>
      <c r="W278" s="70" t="s">
        <v>445</v>
      </c>
      <c r="X278" s="74" t="str">
        <f>IF(W278='LISTA OPCIONES'!$M$4,"A",IF(W278='LISTA OPCIONES'!$M$5,"M",IF(W278='LISTA OPCIONES'!$M$6,"B",IF(W278='LISTA OPCIONES'!$M$7,"A"))))</f>
        <v>A</v>
      </c>
      <c r="Y278" s="69" t="s">
        <v>446</v>
      </c>
      <c r="Z278" s="74" t="str">
        <f>IF(Y278='LISTA OPCIONES'!$N$4,"A",IF(Y278='LISTA OPCIONES'!$N$5,"M",IF(Y278='LISTA OPCIONES'!$N$6,"B",IF(Y278='LISTA OPCIONES'!$N$7,"A"))))</f>
        <v>B</v>
      </c>
      <c r="AA278" s="69" t="s">
        <v>446</v>
      </c>
      <c r="AB278" s="74" t="str">
        <f>IF(AA278='LISTA OPCIONES'!$N$4,"A",IF(AA278='LISTA OPCIONES'!$N$5,"M",IF(AA278='LISTA OPCIONES'!$N$6,"B",IF(AA278='LISTA OPCIONES'!$N$7,"A"))))</f>
        <v>B</v>
      </c>
      <c r="AC278" s="75" t="str">
        <f t="shared" si="12"/>
        <v>MEDIA</v>
      </c>
    </row>
    <row r="279" spans="1:29" ht="15">
      <c r="A279" s="92">
        <f t="shared" si="14"/>
        <v>274</v>
      </c>
      <c r="B279" s="68">
        <v>44074</v>
      </c>
      <c r="C279" s="68" t="s">
        <v>536</v>
      </c>
      <c r="D279" s="69" t="s">
        <v>917</v>
      </c>
      <c r="E279" s="83" t="str">
        <f t="shared" si="13"/>
        <v>AI-RF-Placa-7887</v>
      </c>
      <c r="F279" s="69" t="s">
        <v>1397</v>
      </c>
      <c r="G279" s="69" t="s">
        <v>20</v>
      </c>
      <c r="H279" s="70" t="s">
        <v>487</v>
      </c>
      <c r="I279" s="71" t="s">
        <v>34</v>
      </c>
      <c r="J279" s="70" t="s">
        <v>14</v>
      </c>
      <c r="K279" s="70" t="s">
        <v>488</v>
      </c>
      <c r="L279" s="70" t="s">
        <v>422</v>
      </c>
      <c r="M279" s="71" t="s">
        <v>411</v>
      </c>
      <c r="N279" s="73" t="s">
        <v>411</v>
      </c>
      <c r="O279" s="73" t="s">
        <v>918</v>
      </c>
      <c r="P279" s="71" t="s">
        <v>487</v>
      </c>
      <c r="Q279" s="70" t="s">
        <v>528</v>
      </c>
      <c r="R279" s="70" t="s">
        <v>487</v>
      </c>
      <c r="S279" s="83" t="s">
        <v>1549</v>
      </c>
      <c r="T279" s="83" t="s">
        <v>1556</v>
      </c>
      <c r="U279" s="69" t="s">
        <v>14</v>
      </c>
      <c r="V279" s="70" t="s">
        <v>529</v>
      </c>
      <c r="W279" s="70" t="s">
        <v>445</v>
      </c>
      <c r="X279" s="74" t="str">
        <f>IF(W279='LISTA OPCIONES'!$M$4,"A",IF(W279='LISTA OPCIONES'!$M$5,"M",IF(W279='LISTA OPCIONES'!$M$6,"B",IF(W279='LISTA OPCIONES'!$M$7,"A"))))</f>
        <v>A</v>
      </c>
      <c r="Y279" s="69" t="s">
        <v>446</v>
      </c>
      <c r="Z279" s="74" t="str">
        <f>IF(Y279='LISTA OPCIONES'!$N$4,"A",IF(Y279='LISTA OPCIONES'!$N$5,"M",IF(Y279='LISTA OPCIONES'!$N$6,"B",IF(Y279='LISTA OPCIONES'!$N$7,"A"))))</f>
        <v>B</v>
      </c>
      <c r="AA279" s="69" t="s">
        <v>446</v>
      </c>
      <c r="AB279" s="74" t="str">
        <f>IF(AA279='LISTA OPCIONES'!$N$4,"A",IF(AA279='LISTA OPCIONES'!$N$5,"M",IF(AA279='LISTA OPCIONES'!$N$6,"B",IF(AA279='LISTA OPCIONES'!$N$7,"A"))))</f>
        <v>B</v>
      </c>
      <c r="AC279" s="75" t="str">
        <f t="shared" si="12"/>
        <v>MEDIA</v>
      </c>
    </row>
    <row r="280" spans="1:29" ht="15">
      <c r="A280" s="92">
        <f t="shared" si="14"/>
        <v>275</v>
      </c>
      <c r="B280" s="68">
        <v>44074</v>
      </c>
      <c r="C280" s="68" t="s">
        <v>533</v>
      </c>
      <c r="D280" s="69" t="s">
        <v>919</v>
      </c>
      <c r="E280" s="83" t="str">
        <f t="shared" si="13"/>
        <v>AI-CA-Placa-7888</v>
      </c>
      <c r="F280" s="69" t="s">
        <v>1398</v>
      </c>
      <c r="G280" s="69" t="s">
        <v>20</v>
      </c>
      <c r="H280" s="70" t="s">
        <v>498</v>
      </c>
      <c r="I280" s="73" t="s">
        <v>27</v>
      </c>
      <c r="J280" s="70" t="s">
        <v>14</v>
      </c>
      <c r="K280" s="70" t="s">
        <v>488</v>
      </c>
      <c r="L280" s="70" t="s">
        <v>422</v>
      </c>
      <c r="M280" s="71" t="s">
        <v>411</v>
      </c>
      <c r="N280" s="73" t="s">
        <v>411</v>
      </c>
      <c r="O280" s="73" t="s">
        <v>920</v>
      </c>
      <c r="P280" s="71" t="s">
        <v>498</v>
      </c>
      <c r="Q280" s="70" t="s">
        <v>528</v>
      </c>
      <c r="R280" s="70" t="s">
        <v>498</v>
      </c>
      <c r="S280" s="83" t="s">
        <v>1549</v>
      </c>
      <c r="T280" s="83" t="s">
        <v>1556</v>
      </c>
      <c r="U280" s="69" t="s">
        <v>14</v>
      </c>
      <c r="V280" s="70" t="s">
        <v>529</v>
      </c>
      <c r="W280" s="70" t="s">
        <v>445</v>
      </c>
      <c r="X280" s="74" t="str">
        <f>IF(W280='LISTA OPCIONES'!$M$4,"A",IF(W280='LISTA OPCIONES'!$M$5,"M",IF(W280='LISTA OPCIONES'!$M$6,"B",IF(W280='LISTA OPCIONES'!$M$7,"A"))))</f>
        <v>A</v>
      </c>
      <c r="Y280" s="69" t="s">
        <v>446</v>
      </c>
      <c r="Z280" s="74" t="str">
        <f>IF(Y280='LISTA OPCIONES'!$N$4,"A",IF(Y280='LISTA OPCIONES'!$N$5,"M",IF(Y280='LISTA OPCIONES'!$N$6,"B",IF(Y280='LISTA OPCIONES'!$N$7,"A"))))</f>
        <v>B</v>
      </c>
      <c r="AA280" s="69" t="s">
        <v>446</v>
      </c>
      <c r="AB280" s="74" t="str">
        <f>IF(AA280='LISTA OPCIONES'!$N$4,"A",IF(AA280='LISTA OPCIONES'!$N$5,"M",IF(AA280='LISTA OPCIONES'!$N$6,"B",IF(AA280='LISTA OPCIONES'!$N$7,"A"))))</f>
        <v>B</v>
      </c>
      <c r="AC280" s="75" t="str">
        <f t="shared" si="12"/>
        <v>MEDIA</v>
      </c>
    </row>
    <row r="281" spans="1:29" ht="15">
      <c r="A281" s="92">
        <f t="shared" si="14"/>
        <v>276</v>
      </c>
      <c r="B281" s="68">
        <v>44074</v>
      </c>
      <c r="C281" s="68" t="s">
        <v>536</v>
      </c>
      <c r="D281" s="69" t="s">
        <v>921</v>
      </c>
      <c r="E281" s="83" t="str">
        <f t="shared" si="13"/>
        <v>AI-RF-Placa-7889</v>
      </c>
      <c r="F281" s="69" t="s">
        <v>1399</v>
      </c>
      <c r="G281" s="69" t="s">
        <v>20</v>
      </c>
      <c r="H281" s="70" t="s">
        <v>487</v>
      </c>
      <c r="I281" s="71" t="s">
        <v>34</v>
      </c>
      <c r="J281" s="70" t="s">
        <v>14</v>
      </c>
      <c r="K281" s="70" t="s">
        <v>488</v>
      </c>
      <c r="L281" s="70" t="s">
        <v>422</v>
      </c>
      <c r="M281" s="71" t="s">
        <v>411</v>
      </c>
      <c r="N281" s="73" t="s">
        <v>411</v>
      </c>
      <c r="O281" s="73" t="s">
        <v>922</v>
      </c>
      <c r="P281" s="71" t="s">
        <v>487</v>
      </c>
      <c r="Q281" s="70" t="s">
        <v>528</v>
      </c>
      <c r="R281" s="70" t="s">
        <v>487</v>
      </c>
      <c r="S281" s="83" t="s">
        <v>1549</v>
      </c>
      <c r="T281" s="83" t="s">
        <v>1556</v>
      </c>
      <c r="U281" s="69" t="s">
        <v>14</v>
      </c>
      <c r="V281" s="70" t="s">
        <v>529</v>
      </c>
      <c r="W281" s="70" t="s">
        <v>445</v>
      </c>
      <c r="X281" s="74" t="str">
        <f>IF(W281='LISTA OPCIONES'!$M$4,"A",IF(W281='LISTA OPCIONES'!$M$5,"M",IF(W281='LISTA OPCIONES'!$M$6,"B",IF(W281='LISTA OPCIONES'!$M$7,"A"))))</f>
        <v>A</v>
      </c>
      <c r="Y281" s="69" t="s">
        <v>446</v>
      </c>
      <c r="Z281" s="74" t="str">
        <f>IF(Y281='LISTA OPCIONES'!$N$4,"A",IF(Y281='LISTA OPCIONES'!$N$5,"M",IF(Y281='LISTA OPCIONES'!$N$6,"B",IF(Y281='LISTA OPCIONES'!$N$7,"A"))))</f>
        <v>B</v>
      </c>
      <c r="AA281" s="69" t="s">
        <v>446</v>
      </c>
      <c r="AB281" s="74" t="str">
        <f>IF(AA281='LISTA OPCIONES'!$N$4,"A",IF(AA281='LISTA OPCIONES'!$N$5,"M",IF(AA281='LISTA OPCIONES'!$N$6,"B",IF(AA281='LISTA OPCIONES'!$N$7,"A"))))</f>
        <v>B</v>
      </c>
      <c r="AC281" s="75" t="str">
        <f t="shared" si="12"/>
        <v>MEDIA</v>
      </c>
    </row>
    <row r="282" spans="1:29" ht="15">
      <c r="A282" s="92">
        <f t="shared" si="14"/>
        <v>277</v>
      </c>
      <c r="B282" s="68">
        <v>44074</v>
      </c>
      <c r="C282" s="68" t="s">
        <v>537</v>
      </c>
      <c r="D282" s="69" t="s">
        <v>923</v>
      </c>
      <c r="E282" s="83" t="str">
        <f t="shared" si="13"/>
        <v>AI-GR-Placa-7892</v>
      </c>
      <c r="F282" s="69" t="s">
        <v>1400</v>
      </c>
      <c r="G282" s="69" t="s">
        <v>20</v>
      </c>
      <c r="H282" s="70" t="s">
        <v>483</v>
      </c>
      <c r="I282" s="71" t="s">
        <v>32</v>
      </c>
      <c r="J282" s="70" t="s">
        <v>14</v>
      </c>
      <c r="K282" s="70" t="s">
        <v>488</v>
      </c>
      <c r="L282" s="70" t="s">
        <v>422</v>
      </c>
      <c r="M282" s="71" t="s">
        <v>411</v>
      </c>
      <c r="N282" s="73" t="s">
        <v>411</v>
      </c>
      <c r="O282" s="73" t="s">
        <v>924</v>
      </c>
      <c r="P282" s="71" t="s">
        <v>483</v>
      </c>
      <c r="Q282" s="70" t="s">
        <v>528</v>
      </c>
      <c r="R282" s="70" t="s">
        <v>483</v>
      </c>
      <c r="S282" s="83" t="s">
        <v>1549</v>
      </c>
      <c r="T282" s="83" t="s">
        <v>1556</v>
      </c>
      <c r="U282" s="69" t="s">
        <v>14</v>
      </c>
      <c r="V282" s="70" t="s">
        <v>529</v>
      </c>
      <c r="W282" s="70" t="s">
        <v>445</v>
      </c>
      <c r="X282" s="74" t="str">
        <f>IF(W282='LISTA OPCIONES'!$M$4,"A",IF(W282='LISTA OPCIONES'!$M$5,"M",IF(W282='LISTA OPCIONES'!$M$6,"B",IF(W282='LISTA OPCIONES'!$M$7,"A"))))</f>
        <v>A</v>
      </c>
      <c r="Y282" s="69" t="s">
        <v>446</v>
      </c>
      <c r="Z282" s="74" t="str">
        <f>IF(Y282='LISTA OPCIONES'!$N$4,"A",IF(Y282='LISTA OPCIONES'!$N$5,"M",IF(Y282='LISTA OPCIONES'!$N$6,"B",IF(Y282='LISTA OPCIONES'!$N$7,"A"))))</f>
        <v>B</v>
      </c>
      <c r="AA282" s="69" t="s">
        <v>446</v>
      </c>
      <c r="AB282" s="74" t="str">
        <f>IF(AA282='LISTA OPCIONES'!$N$4,"A",IF(AA282='LISTA OPCIONES'!$N$5,"M",IF(AA282='LISTA OPCIONES'!$N$6,"B",IF(AA282='LISTA OPCIONES'!$N$7,"A"))))</f>
        <v>B</v>
      </c>
      <c r="AC282" s="75" t="str">
        <f t="shared" si="12"/>
        <v>MEDIA</v>
      </c>
    </row>
    <row r="283" spans="1:29" ht="25.5">
      <c r="A283" s="92">
        <f t="shared" si="14"/>
        <v>278</v>
      </c>
      <c r="B283" s="68">
        <v>44074</v>
      </c>
      <c r="C283" s="68" t="s">
        <v>537</v>
      </c>
      <c r="D283" s="69" t="s">
        <v>925</v>
      </c>
      <c r="E283" s="83" t="str">
        <f t="shared" si="13"/>
        <v>AI-GR-Placa-7896</v>
      </c>
      <c r="F283" s="69" t="s">
        <v>1401</v>
      </c>
      <c r="G283" s="69" t="s">
        <v>20</v>
      </c>
      <c r="H283" s="72" t="s">
        <v>483</v>
      </c>
      <c r="I283" s="71" t="s">
        <v>32</v>
      </c>
      <c r="J283" s="70" t="s">
        <v>14</v>
      </c>
      <c r="K283" s="70" t="s">
        <v>488</v>
      </c>
      <c r="L283" s="70" t="s">
        <v>422</v>
      </c>
      <c r="M283" s="71" t="s">
        <v>411</v>
      </c>
      <c r="N283" s="73" t="s">
        <v>411</v>
      </c>
      <c r="O283" s="73" t="s">
        <v>926</v>
      </c>
      <c r="P283" s="71" t="s">
        <v>483</v>
      </c>
      <c r="Q283" s="70" t="s">
        <v>528</v>
      </c>
      <c r="R283" s="77" t="s">
        <v>483</v>
      </c>
      <c r="S283" s="83" t="s">
        <v>1549</v>
      </c>
      <c r="T283" s="83" t="s">
        <v>1556</v>
      </c>
      <c r="U283" s="69" t="s">
        <v>14</v>
      </c>
      <c r="V283" s="70" t="s">
        <v>529</v>
      </c>
      <c r="W283" s="70" t="s">
        <v>445</v>
      </c>
      <c r="X283" s="74" t="str">
        <f>IF(W283='LISTA OPCIONES'!$M$4,"A",IF(W283='LISTA OPCIONES'!$M$5,"M",IF(W283='LISTA OPCIONES'!$M$6,"B",IF(W283='LISTA OPCIONES'!$M$7,"A"))))</f>
        <v>A</v>
      </c>
      <c r="Y283" s="69" t="s">
        <v>446</v>
      </c>
      <c r="Z283" s="74" t="str">
        <f>IF(Y283='LISTA OPCIONES'!$N$4,"A",IF(Y283='LISTA OPCIONES'!$N$5,"M",IF(Y283='LISTA OPCIONES'!$N$6,"B",IF(Y283='LISTA OPCIONES'!$N$7,"A"))))</f>
        <v>B</v>
      </c>
      <c r="AA283" s="69" t="s">
        <v>446</v>
      </c>
      <c r="AB283" s="74" t="str">
        <f>IF(AA283='LISTA OPCIONES'!$N$4,"A",IF(AA283='LISTA OPCIONES'!$N$5,"M",IF(AA283='LISTA OPCIONES'!$N$6,"B",IF(AA283='LISTA OPCIONES'!$N$7,"A"))))</f>
        <v>B</v>
      </c>
      <c r="AC283" s="75" t="str">
        <f t="shared" si="12"/>
        <v>MEDIA</v>
      </c>
    </row>
    <row r="284" spans="1:29" ht="25.5">
      <c r="A284" s="92">
        <f t="shared" si="14"/>
        <v>279</v>
      </c>
      <c r="B284" s="68">
        <v>44074</v>
      </c>
      <c r="C284" s="68" t="s">
        <v>537</v>
      </c>
      <c r="D284" s="69" t="s">
        <v>927</v>
      </c>
      <c r="E284" s="83" t="str">
        <f t="shared" si="13"/>
        <v>AI-GR-Placa-7897</v>
      </c>
      <c r="F284" s="69" t="s">
        <v>1402</v>
      </c>
      <c r="G284" s="69" t="s">
        <v>20</v>
      </c>
      <c r="H284" s="72" t="s">
        <v>483</v>
      </c>
      <c r="I284" s="71" t="s">
        <v>32</v>
      </c>
      <c r="J284" s="70" t="s">
        <v>14</v>
      </c>
      <c r="K284" s="70" t="s">
        <v>488</v>
      </c>
      <c r="L284" s="70" t="s">
        <v>422</v>
      </c>
      <c r="M284" s="71" t="s">
        <v>411</v>
      </c>
      <c r="N284" s="73" t="s">
        <v>411</v>
      </c>
      <c r="O284" s="73" t="s">
        <v>928</v>
      </c>
      <c r="P284" s="71" t="s">
        <v>483</v>
      </c>
      <c r="Q284" s="70" t="s">
        <v>528</v>
      </c>
      <c r="R284" s="77" t="s">
        <v>483</v>
      </c>
      <c r="S284" s="83" t="s">
        <v>1549</v>
      </c>
      <c r="T284" s="83" t="s">
        <v>1556</v>
      </c>
      <c r="U284" s="69" t="s">
        <v>14</v>
      </c>
      <c r="V284" s="70" t="s">
        <v>529</v>
      </c>
      <c r="W284" s="70" t="s">
        <v>445</v>
      </c>
      <c r="X284" s="74" t="str">
        <f>IF(W284='LISTA OPCIONES'!$M$4,"A",IF(W284='LISTA OPCIONES'!$M$5,"M",IF(W284='LISTA OPCIONES'!$M$6,"B",IF(W284='LISTA OPCIONES'!$M$7,"A"))))</f>
        <v>A</v>
      </c>
      <c r="Y284" s="69" t="s">
        <v>446</v>
      </c>
      <c r="Z284" s="74" t="str">
        <f>IF(Y284='LISTA OPCIONES'!$N$4,"A",IF(Y284='LISTA OPCIONES'!$N$5,"M",IF(Y284='LISTA OPCIONES'!$N$6,"B",IF(Y284='LISTA OPCIONES'!$N$7,"A"))))</f>
        <v>B</v>
      </c>
      <c r="AA284" s="69" t="s">
        <v>446</v>
      </c>
      <c r="AB284" s="74" t="str">
        <f>IF(AA284='LISTA OPCIONES'!$N$4,"A",IF(AA284='LISTA OPCIONES'!$N$5,"M",IF(AA284='LISTA OPCIONES'!$N$6,"B",IF(AA284='LISTA OPCIONES'!$N$7,"A"))))</f>
        <v>B</v>
      </c>
      <c r="AC284" s="75" t="str">
        <f t="shared" si="12"/>
        <v>MEDIA</v>
      </c>
    </row>
    <row r="285" spans="1:29" ht="25.5">
      <c r="A285" s="92">
        <f t="shared" si="14"/>
        <v>280</v>
      </c>
      <c r="B285" s="68">
        <v>44074</v>
      </c>
      <c r="C285" s="68" t="s">
        <v>537</v>
      </c>
      <c r="D285" s="69" t="s">
        <v>929</v>
      </c>
      <c r="E285" s="83" t="str">
        <f t="shared" si="13"/>
        <v>AI-GR-Placa-7898</v>
      </c>
      <c r="F285" s="69" t="s">
        <v>1403</v>
      </c>
      <c r="G285" s="69" t="s">
        <v>20</v>
      </c>
      <c r="H285" s="72" t="s">
        <v>483</v>
      </c>
      <c r="I285" s="71" t="s">
        <v>32</v>
      </c>
      <c r="J285" s="70" t="s">
        <v>14</v>
      </c>
      <c r="K285" s="70" t="s">
        <v>488</v>
      </c>
      <c r="L285" s="70" t="s">
        <v>422</v>
      </c>
      <c r="M285" s="71" t="s">
        <v>411</v>
      </c>
      <c r="N285" s="73" t="s">
        <v>411</v>
      </c>
      <c r="O285" s="73" t="s">
        <v>930</v>
      </c>
      <c r="P285" s="71" t="s">
        <v>483</v>
      </c>
      <c r="Q285" s="70" t="s">
        <v>528</v>
      </c>
      <c r="R285" s="77" t="s">
        <v>483</v>
      </c>
      <c r="S285" s="83" t="s">
        <v>1549</v>
      </c>
      <c r="T285" s="83" t="s">
        <v>1556</v>
      </c>
      <c r="U285" s="69" t="s">
        <v>14</v>
      </c>
      <c r="V285" s="70" t="s">
        <v>529</v>
      </c>
      <c r="W285" s="70" t="s">
        <v>445</v>
      </c>
      <c r="X285" s="74" t="str">
        <f>IF(W285='LISTA OPCIONES'!$M$4,"A",IF(W285='LISTA OPCIONES'!$M$5,"M",IF(W285='LISTA OPCIONES'!$M$6,"B",IF(W285='LISTA OPCIONES'!$M$7,"A"))))</f>
        <v>A</v>
      </c>
      <c r="Y285" s="69" t="s">
        <v>446</v>
      </c>
      <c r="Z285" s="74" t="str">
        <f>IF(Y285='LISTA OPCIONES'!$N$4,"A",IF(Y285='LISTA OPCIONES'!$N$5,"M",IF(Y285='LISTA OPCIONES'!$N$6,"B",IF(Y285='LISTA OPCIONES'!$N$7,"A"))))</f>
        <v>B</v>
      </c>
      <c r="AA285" s="69" t="s">
        <v>446</v>
      </c>
      <c r="AB285" s="74" t="str">
        <f>IF(AA285='LISTA OPCIONES'!$N$4,"A",IF(AA285='LISTA OPCIONES'!$N$5,"M",IF(AA285='LISTA OPCIONES'!$N$6,"B",IF(AA285='LISTA OPCIONES'!$N$7,"A"))))</f>
        <v>B</v>
      </c>
      <c r="AC285" s="75" t="str">
        <f t="shared" si="12"/>
        <v>MEDIA</v>
      </c>
    </row>
    <row r="286" spans="1:29" ht="25.5">
      <c r="A286" s="92">
        <f t="shared" si="14"/>
        <v>281</v>
      </c>
      <c r="B286" s="68">
        <v>44074</v>
      </c>
      <c r="C286" s="68" t="s">
        <v>536</v>
      </c>
      <c r="D286" s="69" t="s">
        <v>931</v>
      </c>
      <c r="E286" s="83" t="str">
        <f t="shared" si="13"/>
        <v>AI-RF-Placa-7899</v>
      </c>
      <c r="F286" s="69" t="s">
        <v>1404</v>
      </c>
      <c r="G286" s="69" t="s">
        <v>20</v>
      </c>
      <c r="H286" s="70" t="s">
        <v>487</v>
      </c>
      <c r="I286" s="71" t="s">
        <v>34</v>
      </c>
      <c r="J286" s="70" t="s">
        <v>14</v>
      </c>
      <c r="K286" s="70" t="s">
        <v>488</v>
      </c>
      <c r="L286" s="70" t="s">
        <v>422</v>
      </c>
      <c r="M286" s="71" t="s">
        <v>411</v>
      </c>
      <c r="N286" s="73" t="s">
        <v>411</v>
      </c>
      <c r="O286" s="73" t="s">
        <v>932</v>
      </c>
      <c r="P286" s="71" t="s">
        <v>487</v>
      </c>
      <c r="Q286" s="70" t="s">
        <v>528</v>
      </c>
      <c r="R286" s="77" t="s">
        <v>487</v>
      </c>
      <c r="S286" s="83" t="s">
        <v>1549</v>
      </c>
      <c r="T286" s="83" t="s">
        <v>1556</v>
      </c>
      <c r="U286" s="69" t="s">
        <v>14</v>
      </c>
      <c r="V286" s="70" t="s">
        <v>529</v>
      </c>
      <c r="W286" s="70" t="s">
        <v>445</v>
      </c>
      <c r="X286" s="74" t="str">
        <f>IF(W286='LISTA OPCIONES'!$M$4,"A",IF(W286='LISTA OPCIONES'!$M$5,"M",IF(W286='LISTA OPCIONES'!$M$6,"B",IF(W286='LISTA OPCIONES'!$M$7,"A"))))</f>
        <v>A</v>
      </c>
      <c r="Y286" s="69" t="s">
        <v>446</v>
      </c>
      <c r="Z286" s="74" t="str">
        <f>IF(Y286='LISTA OPCIONES'!$N$4,"A",IF(Y286='LISTA OPCIONES'!$N$5,"M",IF(Y286='LISTA OPCIONES'!$N$6,"B",IF(Y286='LISTA OPCIONES'!$N$7,"A"))))</f>
        <v>B</v>
      </c>
      <c r="AA286" s="69" t="s">
        <v>446</v>
      </c>
      <c r="AB286" s="74" t="str">
        <f>IF(AA286='LISTA OPCIONES'!$N$4,"A",IF(AA286='LISTA OPCIONES'!$N$5,"M",IF(AA286='LISTA OPCIONES'!$N$6,"B",IF(AA286='LISTA OPCIONES'!$N$7,"A"))))</f>
        <v>B</v>
      </c>
      <c r="AC286" s="75" t="str">
        <f t="shared" si="12"/>
        <v>MEDIA</v>
      </c>
    </row>
    <row r="287" spans="1:29" ht="15">
      <c r="A287" s="92">
        <f t="shared" si="14"/>
        <v>282</v>
      </c>
      <c r="B287" s="68">
        <v>44074</v>
      </c>
      <c r="C287" s="68" t="s">
        <v>535</v>
      </c>
      <c r="D287" s="69" t="s">
        <v>933</v>
      </c>
      <c r="E287" s="83" t="str">
        <f t="shared" si="13"/>
        <v>AI-GJ-Placa-7900</v>
      </c>
      <c r="F287" s="69" t="s">
        <v>1405</v>
      </c>
      <c r="G287" s="69" t="s">
        <v>20</v>
      </c>
      <c r="H287" s="72" t="s">
        <v>489</v>
      </c>
      <c r="I287" s="71" t="s">
        <v>36</v>
      </c>
      <c r="J287" s="70" t="s">
        <v>14</v>
      </c>
      <c r="K287" s="70" t="s">
        <v>488</v>
      </c>
      <c r="L287" s="70" t="s">
        <v>422</v>
      </c>
      <c r="M287" s="71" t="s">
        <v>411</v>
      </c>
      <c r="N287" s="73" t="s">
        <v>411</v>
      </c>
      <c r="O287" s="73" t="s">
        <v>934</v>
      </c>
      <c r="P287" s="71" t="s">
        <v>483</v>
      </c>
      <c r="Q287" s="70" t="s">
        <v>528</v>
      </c>
      <c r="R287" s="77" t="s">
        <v>489</v>
      </c>
      <c r="S287" s="83" t="s">
        <v>1549</v>
      </c>
      <c r="T287" s="83" t="s">
        <v>1556</v>
      </c>
      <c r="U287" s="69" t="s">
        <v>14</v>
      </c>
      <c r="V287" s="70" t="s">
        <v>529</v>
      </c>
      <c r="W287" s="70" t="s">
        <v>445</v>
      </c>
      <c r="X287" s="74" t="str">
        <f>IF(W287='LISTA OPCIONES'!$M$4,"A",IF(W287='LISTA OPCIONES'!$M$5,"M",IF(W287='LISTA OPCIONES'!$M$6,"B",IF(W287='LISTA OPCIONES'!$M$7,"A"))))</f>
        <v>A</v>
      </c>
      <c r="Y287" s="69" t="s">
        <v>446</v>
      </c>
      <c r="Z287" s="74" t="str">
        <f>IF(Y287='LISTA OPCIONES'!$N$4,"A",IF(Y287='LISTA OPCIONES'!$N$5,"M",IF(Y287='LISTA OPCIONES'!$N$6,"B",IF(Y287='LISTA OPCIONES'!$N$7,"A"))))</f>
        <v>B</v>
      </c>
      <c r="AA287" s="69" t="s">
        <v>446</v>
      </c>
      <c r="AB287" s="74" t="str">
        <f>IF(AA287='LISTA OPCIONES'!$N$4,"A",IF(AA287='LISTA OPCIONES'!$N$5,"M",IF(AA287='LISTA OPCIONES'!$N$6,"B",IF(AA287='LISTA OPCIONES'!$N$7,"A"))))</f>
        <v>B</v>
      </c>
      <c r="AC287" s="75" t="str">
        <f t="shared" si="12"/>
        <v>MEDIA</v>
      </c>
    </row>
    <row r="288" spans="1:29" ht="25.5">
      <c r="A288" s="92">
        <f t="shared" si="14"/>
        <v>283</v>
      </c>
      <c r="B288" s="68">
        <v>44074</v>
      </c>
      <c r="C288" s="68" t="s">
        <v>537</v>
      </c>
      <c r="D288" s="69" t="s">
        <v>935</v>
      </c>
      <c r="E288" s="83" t="str">
        <f t="shared" si="13"/>
        <v>AI-GR-Placa-7901</v>
      </c>
      <c r="F288" s="69" t="s">
        <v>1406</v>
      </c>
      <c r="G288" s="69" t="s">
        <v>20</v>
      </c>
      <c r="H288" s="72" t="s">
        <v>483</v>
      </c>
      <c r="I288" s="71" t="s">
        <v>32</v>
      </c>
      <c r="J288" s="70" t="s">
        <v>14</v>
      </c>
      <c r="K288" s="70" t="s">
        <v>488</v>
      </c>
      <c r="L288" s="70" t="s">
        <v>422</v>
      </c>
      <c r="M288" s="71" t="s">
        <v>411</v>
      </c>
      <c r="N288" s="73" t="s">
        <v>411</v>
      </c>
      <c r="O288" s="73" t="s">
        <v>936</v>
      </c>
      <c r="P288" s="71" t="s">
        <v>483</v>
      </c>
      <c r="Q288" s="70" t="s">
        <v>528</v>
      </c>
      <c r="R288" s="77" t="s">
        <v>483</v>
      </c>
      <c r="S288" s="83" t="s">
        <v>1549</v>
      </c>
      <c r="T288" s="83" t="s">
        <v>1556</v>
      </c>
      <c r="U288" s="69" t="s">
        <v>14</v>
      </c>
      <c r="V288" s="70" t="s">
        <v>529</v>
      </c>
      <c r="W288" s="70" t="s">
        <v>445</v>
      </c>
      <c r="X288" s="74" t="str">
        <f>IF(W288='LISTA OPCIONES'!$M$4,"A",IF(W288='LISTA OPCIONES'!$M$5,"M",IF(W288='LISTA OPCIONES'!$M$6,"B",IF(W288='LISTA OPCIONES'!$M$7,"A"))))</f>
        <v>A</v>
      </c>
      <c r="Y288" s="69" t="s">
        <v>446</v>
      </c>
      <c r="Z288" s="74" t="str">
        <f>IF(Y288='LISTA OPCIONES'!$N$4,"A",IF(Y288='LISTA OPCIONES'!$N$5,"M",IF(Y288='LISTA OPCIONES'!$N$6,"B",IF(Y288='LISTA OPCIONES'!$N$7,"A"))))</f>
        <v>B</v>
      </c>
      <c r="AA288" s="69" t="s">
        <v>446</v>
      </c>
      <c r="AB288" s="74" t="str">
        <f>IF(AA288='LISTA OPCIONES'!$N$4,"A",IF(AA288='LISTA OPCIONES'!$N$5,"M",IF(AA288='LISTA OPCIONES'!$N$6,"B",IF(AA288='LISTA OPCIONES'!$N$7,"A"))))</f>
        <v>B</v>
      </c>
      <c r="AC288" s="75" t="str">
        <f t="shared" si="12"/>
        <v>MEDIA</v>
      </c>
    </row>
    <row r="289" spans="1:29" ht="25.5">
      <c r="A289" s="92">
        <f t="shared" si="14"/>
        <v>284</v>
      </c>
      <c r="B289" s="68">
        <v>44074</v>
      </c>
      <c r="C289" s="68" t="s">
        <v>537</v>
      </c>
      <c r="D289" s="69" t="s">
        <v>937</v>
      </c>
      <c r="E289" s="83" t="str">
        <f t="shared" si="13"/>
        <v>AI-GR-Placa-7902</v>
      </c>
      <c r="F289" s="69" t="s">
        <v>1407</v>
      </c>
      <c r="G289" s="69" t="s">
        <v>20</v>
      </c>
      <c r="H289" s="72" t="s">
        <v>483</v>
      </c>
      <c r="I289" s="71" t="s">
        <v>32</v>
      </c>
      <c r="J289" s="70" t="s">
        <v>14</v>
      </c>
      <c r="K289" s="70" t="s">
        <v>488</v>
      </c>
      <c r="L289" s="70" t="s">
        <v>422</v>
      </c>
      <c r="M289" s="71" t="s">
        <v>411</v>
      </c>
      <c r="N289" s="73" t="s">
        <v>411</v>
      </c>
      <c r="O289" s="73" t="s">
        <v>938</v>
      </c>
      <c r="P289" s="71" t="s">
        <v>483</v>
      </c>
      <c r="Q289" s="70" t="s">
        <v>528</v>
      </c>
      <c r="R289" s="77" t="s">
        <v>483</v>
      </c>
      <c r="S289" s="83" t="s">
        <v>1549</v>
      </c>
      <c r="T289" s="83" t="s">
        <v>1556</v>
      </c>
      <c r="U289" s="69" t="s">
        <v>14</v>
      </c>
      <c r="V289" s="70" t="s">
        <v>529</v>
      </c>
      <c r="W289" s="70" t="s">
        <v>445</v>
      </c>
      <c r="X289" s="74" t="str">
        <f>IF(W289='LISTA OPCIONES'!$M$4,"A",IF(W289='LISTA OPCIONES'!$M$5,"M",IF(W289='LISTA OPCIONES'!$M$6,"B",IF(W289='LISTA OPCIONES'!$M$7,"A"))))</f>
        <v>A</v>
      </c>
      <c r="Y289" s="69" t="s">
        <v>446</v>
      </c>
      <c r="Z289" s="74" t="str">
        <f>IF(Y289='LISTA OPCIONES'!$N$4,"A",IF(Y289='LISTA OPCIONES'!$N$5,"M",IF(Y289='LISTA OPCIONES'!$N$6,"B",IF(Y289='LISTA OPCIONES'!$N$7,"A"))))</f>
        <v>B</v>
      </c>
      <c r="AA289" s="69" t="s">
        <v>446</v>
      </c>
      <c r="AB289" s="74" t="str">
        <f>IF(AA289='LISTA OPCIONES'!$N$4,"A",IF(AA289='LISTA OPCIONES'!$N$5,"M",IF(AA289='LISTA OPCIONES'!$N$6,"B",IF(AA289='LISTA OPCIONES'!$N$7,"A"))))</f>
        <v>B</v>
      </c>
      <c r="AC289" s="75" t="str">
        <f t="shared" si="12"/>
        <v>MEDIA</v>
      </c>
    </row>
    <row r="290" spans="1:29" ht="15">
      <c r="A290" s="92">
        <f t="shared" si="14"/>
        <v>285</v>
      </c>
      <c r="B290" s="68">
        <v>44074</v>
      </c>
      <c r="C290" s="68" t="s">
        <v>535</v>
      </c>
      <c r="D290" s="69" t="s">
        <v>939</v>
      </c>
      <c r="E290" s="83" t="str">
        <f t="shared" si="13"/>
        <v>AI-GJ-Placa-7906</v>
      </c>
      <c r="F290" s="69" t="s">
        <v>1408</v>
      </c>
      <c r="G290" s="69" t="s">
        <v>20</v>
      </c>
      <c r="H290" s="72" t="s">
        <v>489</v>
      </c>
      <c r="I290" s="71" t="s">
        <v>36</v>
      </c>
      <c r="J290" s="70" t="s">
        <v>14</v>
      </c>
      <c r="K290" s="70" t="s">
        <v>488</v>
      </c>
      <c r="L290" s="70" t="s">
        <v>422</v>
      </c>
      <c r="M290" s="71" t="s">
        <v>411</v>
      </c>
      <c r="N290" s="73" t="s">
        <v>411</v>
      </c>
      <c r="O290" s="73" t="s">
        <v>940</v>
      </c>
      <c r="P290" s="71" t="s">
        <v>489</v>
      </c>
      <c r="Q290" s="70" t="s">
        <v>528</v>
      </c>
      <c r="R290" s="77" t="s">
        <v>489</v>
      </c>
      <c r="S290" s="83" t="s">
        <v>1549</v>
      </c>
      <c r="T290" s="83" t="s">
        <v>1556</v>
      </c>
      <c r="U290" s="69" t="s">
        <v>14</v>
      </c>
      <c r="V290" s="70" t="s">
        <v>529</v>
      </c>
      <c r="W290" s="70" t="s">
        <v>445</v>
      </c>
      <c r="X290" s="74" t="str">
        <f>IF(W290='LISTA OPCIONES'!$M$4,"A",IF(W290='LISTA OPCIONES'!$M$5,"M",IF(W290='LISTA OPCIONES'!$M$6,"B",IF(W290='LISTA OPCIONES'!$M$7,"A"))))</f>
        <v>A</v>
      </c>
      <c r="Y290" s="69" t="s">
        <v>446</v>
      </c>
      <c r="Z290" s="74" t="str">
        <f>IF(Y290='LISTA OPCIONES'!$N$4,"A",IF(Y290='LISTA OPCIONES'!$N$5,"M",IF(Y290='LISTA OPCIONES'!$N$6,"B",IF(Y290='LISTA OPCIONES'!$N$7,"A"))))</f>
        <v>B</v>
      </c>
      <c r="AA290" s="69" t="s">
        <v>446</v>
      </c>
      <c r="AB290" s="74" t="str">
        <f>IF(AA290='LISTA OPCIONES'!$N$4,"A",IF(AA290='LISTA OPCIONES'!$N$5,"M",IF(AA290='LISTA OPCIONES'!$N$6,"B",IF(AA290='LISTA OPCIONES'!$N$7,"A"))))</f>
        <v>B</v>
      </c>
      <c r="AC290" s="75" t="str">
        <f t="shared" si="12"/>
        <v>MEDIA</v>
      </c>
    </row>
    <row r="291" spans="1:29" ht="25.5">
      <c r="A291" s="92">
        <f t="shared" si="14"/>
        <v>286</v>
      </c>
      <c r="B291" s="68">
        <v>44074</v>
      </c>
      <c r="C291" s="68" t="s">
        <v>538</v>
      </c>
      <c r="D291" s="69" t="s">
        <v>941</v>
      </c>
      <c r="E291" s="83" t="str">
        <f t="shared" si="13"/>
        <v>AI-PM-Placa-7913</v>
      </c>
      <c r="F291" s="69" t="s">
        <v>1409</v>
      </c>
      <c r="G291" s="69" t="s">
        <v>20</v>
      </c>
      <c r="H291" s="72" t="s">
        <v>490</v>
      </c>
      <c r="I291" s="71" t="s">
        <v>29</v>
      </c>
      <c r="J291" s="70" t="s">
        <v>14</v>
      </c>
      <c r="K291" s="70" t="s">
        <v>488</v>
      </c>
      <c r="L291" s="70" t="s">
        <v>422</v>
      </c>
      <c r="M291" s="71" t="s">
        <v>411</v>
      </c>
      <c r="N291" s="73" t="s">
        <v>411</v>
      </c>
      <c r="O291" s="73" t="s">
        <v>942</v>
      </c>
      <c r="P291" s="71" t="s">
        <v>490</v>
      </c>
      <c r="Q291" s="70" t="s">
        <v>528</v>
      </c>
      <c r="R291" s="77" t="s">
        <v>490</v>
      </c>
      <c r="S291" s="83" t="s">
        <v>1549</v>
      </c>
      <c r="T291" s="83" t="s">
        <v>1556</v>
      </c>
      <c r="U291" s="69" t="s">
        <v>14</v>
      </c>
      <c r="V291" s="70" t="s">
        <v>529</v>
      </c>
      <c r="W291" s="70" t="s">
        <v>445</v>
      </c>
      <c r="X291" s="74" t="str">
        <f>IF(W291='LISTA OPCIONES'!$M$4,"A",IF(W291='LISTA OPCIONES'!$M$5,"M",IF(W291='LISTA OPCIONES'!$M$6,"B",IF(W291='LISTA OPCIONES'!$M$7,"A"))))</f>
        <v>A</v>
      </c>
      <c r="Y291" s="69" t="s">
        <v>446</v>
      </c>
      <c r="Z291" s="74" t="str">
        <f>IF(Y291='LISTA OPCIONES'!$N$4,"A",IF(Y291='LISTA OPCIONES'!$N$5,"M",IF(Y291='LISTA OPCIONES'!$N$6,"B",IF(Y291='LISTA OPCIONES'!$N$7,"A"))))</f>
        <v>B</v>
      </c>
      <c r="AA291" s="69" t="s">
        <v>446</v>
      </c>
      <c r="AB291" s="74" t="str">
        <f>IF(AA291='LISTA OPCIONES'!$N$4,"A",IF(AA291='LISTA OPCIONES'!$N$5,"M",IF(AA291='LISTA OPCIONES'!$N$6,"B",IF(AA291='LISTA OPCIONES'!$N$7,"A"))))</f>
        <v>B</v>
      </c>
      <c r="AC291" s="75" t="str">
        <f t="shared" si="12"/>
        <v>MEDIA</v>
      </c>
    </row>
    <row r="292" spans="1:29" ht="25.5">
      <c r="A292" s="92">
        <f t="shared" si="14"/>
        <v>287</v>
      </c>
      <c r="B292" s="68">
        <v>44074</v>
      </c>
      <c r="C292" s="68" t="s">
        <v>538</v>
      </c>
      <c r="D292" s="69" t="s">
        <v>943</v>
      </c>
      <c r="E292" s="83" t="str">
        <f t="shared" si="13"/>
        <v>AI-PM-Placa-7914</v>
      </c>
      <c r="F292" s="69" t="s">
        <v>1410</v>
      </c>
      <c r="G292" s="69" t="s">
        <v>20</v>
      </c>
      <c r="H292" s="72" t="s">
        <v>490</v>
      </c>
      <c r="I292" s="71" t="s">
        <v>29</v>
      </c>
      <c r="J292" s="70" t="s">
        <v>14</v>
      </c>
      <c r="K292" s="70" t="s">
        <v>488</v>
      </c>
      <c r="L292" s="70" t="s">
        <v>422</v>
      </c>
      <c r="M292" s="71" t="s">
        <v>411</v>
      </c>
      <c r="N292" s="73" t="s">
        <v>411</v>
      </c>
      <c r="O292" s="73" t="s">
        <v>944</v>
      </c>
      <c r="P292" s="71" t="s">
        <v>490</v>
      </c>
      <c r="Q292" s="70" t="s">
        <v>528</v>
      </c>
      <c r="R292" s="77" t="s">
        <v>490</v>
      </c>
      <c r="S292" s="83" t="s">
        <v>1549</v>
      </c>
      <c r="T292" s="83" t="s">
        <v>1556</v>
      </c>
      <c r="U292" s="69" t="s">
        <v>14</v>
      </c>
      <c r="V292" s="70" t="s">
        <v>529</v>
      </c>
      <c r="W292" s="70" t="s">
        <v>445</v>
      </c>
      <c r="X292" s="74" t="str">
        <f>IF(W292='LISTA OPCIONES'!$M$4,"A",IF(W292='LISTA OPCIONES'!$M$5,"M",IF(W292='LISTA OPCIONES'!$M$6,"B",IF(W292='LISTA OPCIONES'!$M$7,"A"))))</f>
        <v>A</v>
      </c>
      <c r="Y292" s="69" t="s">
        <v>446</v>
      </c>
      <c r="Z292" s="74" t="str">
        <f>IF(Y292='LISTA OPCIONES'!$N$4,"A",IF(Y292='LISTA OPCIONES'!$N$5,"M",IF(Y292='LISTA OPCIONES'!$N$6,"B",IF(Y292='LISTA OPCIONES'!$N$7,"A"))))</f>
        <v>B</v>
      </c>
      <c r="AA292" s="69" t="s">
        <v>446</v>
      </c>
      <c r="AB292" s="74" t="str">
        <f>IF(AA292='LISTA OPCIONES'!$N$4,"A",IF(AA292='LISTA OPCIONES'!$N$5,"M",IF(AA292='LISTA OPCIONES'!$N$6,"B",IF(AA292='LISTA OPCIONES'!$N$7,"A"))))</f>
        <v>B</v>
      </c>
      <c r="AC292" s="75" t="str">
        <f t="shared" si="12"/>
        <v>MEDIA</v>
      </c>
    </row>
    <row r="293" spans="1:29" ht="25.5">
      <c r="A293" s="92">
        <f t="shared" si="14"/>
        <v>288</v>
      </c>
      <c r="B293" s="68">
        <v>44074</v>
      </c>
      <c r="C293" s="68" t="s">
        <v>538</v>
      </c>
      <c r="D293" s="69" t="s">
        <v>945</v>
      </c>
      <c r="E293" s="83" t="str">
        <f t="shared" si="13"/>
        <v>AI-PM-Placa-7915</v>
      </c>
      <c r="F293" s="69" t="s">
        <v>1411</v>
      </c>
      <c r="G293" s="69" t="s">
        <v>20</v>
      </c>
      <c r="H293" s="72" t="s">
        <v>490</v>
      </c>
      <c r="I293" s="71" t="s">
        <v>29</v>
      </c>
      <c r="J293" s="70" t="s">
        <v>14</v>
      </c>
      <c r="K293" s="70" t="s">
        <v>488</v>
      </c>
      <c r="L293" s="70" t="s">
        <v>422</v>
      </c>
      <c r="M293" s="71" t="s">
        <v>411</v>
      </c>
      <c r="N293" s="73" t="s">
        <v>411</v>
      </c>
      <c r="O293" s="73" t="s">
        <v>946</v>
      </c>
      <c r="P293" s="71" t="s">
        <v>490</v>
      </c>
      <c r="Q293" s="70" t="s">
        <v>528</v>
      </c>
      <c r="R293" s="77" t="s">
        <v>490</v>
      </c>
      <c r="S293" s="83" t="s">
        <v>1549</v>
      </c>
      <c r="T293" s="83" t="s">
        <v>1556</v>
      </c>
      <c r="U293" s="69" t="s">
        <v>14</v>
      </c>
      <c r="V293" s="70" t="s">
        <v>529</v>
      </c>
      <c r="W293" s="70" t="s">
        <v>445</v>
      </c>
      <c r="X293" s="74" t="str">
        <f>IF(W293='LISTA OPCIONES'!$M$4,"A",IF(W293='LISTA OPCIONES'!$M$5,"M",IF(W293='LISTA OPCIONES'!$M$6,"B",IF(W293='LISTA OPCIONES'!$M$7,"A"))))</f>
        <v>A</v>
      </c>
      <c r="Y293" s="69" t="s">
        <v>446</v>
      </c>
      <c r="Z293" s="74" t="str">
        <f>IF(Y293='LISTA OPCIONES'!$N$4,"A",IF(Y293='LISTA OPCIONES'!$N$5,"M",IF(Y293='LISTA OPCIONES'!$N$6,"B",IF(Y293='LISTA OPCIONES'!$N$7,"A"))))</f>
        <v>B</v>
      </c>
      <c r="AA293" s="69" t="s">
        <v>446</v>
      </c>
      <c r="AB293" s="74" t="str">
        <f>IF(AA293='LISTA OPCIONES'!$N$4,"A",IF(AA293='LISTA OPCIONES'!$N$5,"M",IF(AA293='LISTA OPCIONES'!$N$6,"B",IF(AA293='LISTA OPCIONES'!$N$7,"A"))))</f>
        <v>B</v>
      </c>
      <c r="AC293" s="75" t="str">
        <f t="shared" si="12"/>
        <v>MEDIA</v>
      </c>
    </row>
    <row r="294" spans="1:29" ht="25.5">
      <c r="A294" s="92">
        <f t="shared" si="14"/>
        <v>289</v>
      </c>
      <c r="B294" s="68">
        <v>44074</v>
      </c>
      <c r="C294" s="68" t="s">
        <v>538</v>
      </c>
      <c r="D294" s="69" t="s">
        <v>947</v>
      </c>
      <c r="E294" s="83" t="str">
        <f t="shared" si="13"/>
        <v>AI-PM-Placa-7916</v>
      </c>
      <c r="F294" s="69" t="s">
        <v>1412</v>
      </c>
      <c r="G294" s="69" t="s">
        <v>20</v>
      </c>
      <c r="H294" s="72" t="s">
        <v>490</v>
      </c>
      <c r="I294" s="71" t="s">
        <v>29</v>
      </c>
      <c r="J294" s="70" t="s">
        <v>14</v>
      </c>
      <c r="K294" s="70" t="s">
        <v>488</v>
      </c>
      <c r="L294" s="70" t="s">
        <v>422</v>
      </c>
      <c r="M294" s="71" t="s">
        <v>411</v>
      </c>
      <c r="N294" s="73" t="s">
        <v>411</v>
      </c>
      <c r="O294" s="73" t="s">
        <v>948</v>
      </c>
      <c r="P294" s="71" t="s">
        <v>456</v>
      </c>
      <c r="Q294" s="70" t="s">
        <v>528</v>
      </c>
      <c r="R294" s="77" t="s">
        <v>490</v>
      </c>
      <c r="S294" s="83" t="s">
        <v>1549</v>
      </c>
      <c r="T294" s="83" t="s">
        <v>1556</v>
      </c>
      <c r="U294" s="69" t="s">
        <v>14</v>
      </c>
      <c r="V294" s="70" t="s">
        <v>529</v>
      </c>
      <c r="W294" s="70" t="s">
        <v>445</v>
      </c>
      <c r="X294" s="74" t="str">
        <f>IF(W294='LISTA OPCIONES'!$M$4,"A",IF(W294='LISTA OPCIONES'!$M$5,"M",IF(W294='LISTA OPCIONES'!$M$6,"B",IF(W294='LISTA OPCIONES'!$M$7,"A"))))</f>
        <v>A</v>
      </c>
      <c r="Y294" s="69" t="s">
        <v>446</v>
      </c>
      <c r="Z294" s="74" t="str">
        <f>IF(Y294='LISTA OPCIONES'!$N$4,"A",IF(Y294='LISTA OPCIONES'!$N$5,"M",IF(Y294='LISTA OPCIONES'!$N$6,"B",IF(Y294='LISTA OPCIONES'!$N$7,"A"))))</f>
        <v>B</v>
      </c>
      <c r="AA294" s="69" t="s">
        <v>446</v>
      </c>
      <c r="AB294" s="74" t="str">
        <f>IF(AA294='LISTA OPCIONES'!$N$4,"A",IF(AA294='LISTA OPCIONES'!$N$5,"M",IF(AA294='LISTA OPCIONES'!$N$6,"B",IF(AA294='LISTA OPCIONES'!$N$7,"A"))))</f>
        <v>B</v>
      </c>
      <c r="AC294" s="75" t="str">
        <f t="shared" si="12"/>
        <v>MEDIA</v>
      </c>
    </row>
    <row r="295" spans="1:29" ht="15">
      <c r="A295" s="92">
        <f t="shared" si="14"/>
        <v>290</v>
      </c>
      <c r="B295" s="68">
        <v>44074</v>
      </c>
      <c r="C295" s="68" t="s">
        <v>535</v>
      </c>
      <c r="D295" s="69" t="s">
        <v>949</v>
      </c>
      <c r="E295" s="83" t="str">
        <f t="shared" si="13"/>
        <v>AI-GJ-Placa-7917</v>
      </c>
      <c r="F295" s="69" t="s">
        <v>1413</v>
      </c>
      <c r="G295" s="69" t="s">
        <v>20</v>
      </c>
      <c r="H295" s="70" t="s">
        <v>489</v>
      </c>
      <c r="I295" s="71" t="s">
        <v>36</v>
      </c>
      <c r="J295" s="70" t="s">
        <v>14</v>
      </c>
      <c r="K295" s="70" t="s">
        <v>488</v>
      </c>
      <c r="L295" s="70" t="s">
        <v>422</v>
      </c>
      <c r="M295" s="71" t="s">
        <v>411</v>
      </c>
      <c r="N295" s="73" t="s">
        <v>411</v>
      </c>
      <c r="O295" s="73" t="s">
        <v>950</v>
      </c>
      <c r="P295" s="71" t="s">
        <v>489</v>
      </c>
      <c r="Q295" s="70" t="s">
        <v>528</v>
      </c>
      <c r="R295" s="70" t="s">
        <v>489</v>
      </c>
      <c r="S295" s="83" t="s">
        <v>1549</v>
      </c>
      <c r="T295" s="83" t="s">
        <v>1556</v>
      </c>
      <c r="U295" s="69" t="s">
        <v>14</v>
      </c>
      <c r="V295" s="70" t="s">
        <v>529</v>
      </c>
      <c r="W295" s="70" t="s">
        <v>445</v>
      </c>
      <c r="X295" s="74" t="str">
        <f>IF(W295='LISTA OPCIONES'!$M$4,"A",IF(W295='LISTA OPCIONES'!$M$5,"M",IF(W295='LISTA OPCIONES'!$M$6,"B",IF(W295='LISTA OPCIONES'!$M$7,"A"))))</f>
        <v>A</v>
      </c>
      <c r="Y295" s="69" t="s">
        <v>446</v>
      </c>
      <c r="Z295" s="74" t="str">
        <f>IF(Y295='LISTA OPCIONES'!$N$4,"A",IF(Y295='LISTA OPCIONES'!$N$5,"M",IF(Y295='LISTA OPCIONES'!$N$6,"B",IF(Y295='LISTA OPCIONES'!$N$7,"A"))))</f>
        <v>B</v>
      </c>
      <c r="AA295" s="69" t="s">
        <v>446</v>
      </c>
      <c r="AB295" s="74" t="str">
        <f>IF(AA295='LISTA OPCIONES'!$N$4,"A",IF(AA295='LISTA OPCIONES'!$N$5,"M",IF(AA295='LISTA OPCIONES'!$N$6,"B",IF(AA295='LISTA OPCIONES'!$N$7,"A"))))</f>
        <v>B</v>
      </c>
      <c r="AC295" s="75" t="str">
        <f t="shared" si="12"/>
        <v>MEDIA</v>
      </c>
    </row>
    <row r="296" spans="1:29" ht="15">
      <c r="A296" s="92">
        <f t="shared" si="14"/>
        <v>291</v>
      </c>
      <c r="B296" s="68">
        <v>44074</v>
      </c>
      <c r="C296" s="68" t="s">
        <v>538</v>
      </c>
      <c r="D296" s="69" t="s">
        <v>951</v>
      </c>
      <c r="E296" s="83" t="str">
        <f t="shared" si="13"/>
        <v>AI-PM-Placa-7918</v>
      </c>
      <c r="F296" s="69" t="s">
        <v>1414</v>
      </c>
      <c r="G296" s="69" t="s">
        <v>20</v>
      </c>
      <c r="H296" s="70" t="s">
        <v>490</v>
      </c>
      <c r="I296" s="71" t="s">
        <v>29</v>
      </c>
      <c r="J296" s="70" t="s">
        <v>14</v>
      </c>
      <c r="K296" s="70" t="s">
        <v>488</v>
      </c>
      <c r="L296" s="70" t="s">
        <v>422</v>
      </c>
      <c r="M296" s="71" t="s">
        <v>411</v>
      </c>
      <c r="N296" s="73" t="s">
        <v>411</v>
      </c>
      <c r="O296" s="73" t="s">
        <v>952</v>
      </c>
      <c r="P296" s="71" t="s">
        <v>456</v>
      </c>
      <c r="Q296" s="70" t="s">
        <v>528</v>
      </c>
      <c r="R296" s="70" t="s">
        <v>490</v>
      </c>
      <c r="S296" s="83" t="s">
        <v>1549</v>
      </c>
      <c r="T296" s="83" t="s">
        <v>1556</v>
      </c>
      <c r="U296" s="69" t="s">
        <v>14</v>
      </c>
      <c r="V296" s="70" t="s">
        <v>529</v>
      </c>
      <c r="W296" s="70" t="s">
        <v>445</v>
      </c>
      <c r="X296" s="74" t="str">
        <f>IF(W296='LISTA OPCIONES'!$M$4,"A",IF(W296='LISTA OPCIONES'!$M$5,"M",IF(W296='LISTA OPCIONES'!$M$6,"B",IF(W296='LISTA OPCIONES'!$M$7,"A"))))</f>
        <v>A</v>
      </c>
      <c r="Y296" s="69" t="s">
        <v>446</v>
      </c>
      <c r="Z296" s="74" t="str">
        <f>IF(Y296='LISTA OPCIONES'!$N$4,"A",IF(Y296='LISTA OPCIONES'!$N$5,"M",IF(Y296='LISTA OPCIONES'!$N$6,"B",IF(Y296='LISTA OPCIONES'!$N$7,"A"))))</f>
        <v>B</v>
      </c>
      <c r="AA296" s="69" t="s">
        <v>446</v>
      </c>
      <c r="AB296" s="74" t="str">
        <f>IF(AA296='LISTA OPCIONES'!$N$4,"A",IF(AA296='LISTA OPCIONES'!$N$5,"M",IF(AA296='LISTA OPCIONES'!$N$6,"B",IF(AA296='LISTA OPCIONES'!$N$7,"A"))))</f>
        <v>B</v>
      </c>
      <c r="AC296" s="75" t="str">
        <f t="shared" si="12"/>
        <v>MEDIA</v>
      </c>
    </row>
    <row r="297" spans="1:29" ht="15">
      <c r="A297" s="92">
        <f t="shared" si="14"/>
        <v>292</v>
      </c>
      <c r="B297" s="68">
        <v>44074</v>
      </c>
      <c r="C297" s="68" t="s">
        <v>538</v>
      </c>
      <c r="D297" s="69" t="s">
        <v>953</v>
      </c>
      <c r="E297" s="83" t="str">
        <f t="shared" si="13"/>
        <v>AI-PM-Placa-7919</v>
      </c>
      <c r="F297" s="69" t="s">
        <v>1415</v>
      </c>
      <c r="G297" s="69" t="s">
        <v>20</v>
      </c>
      <c r="H297" s="70" t="s">
        <v>490</v>
      </c>
      <c r="I297" s="71" t="s">
        <v>29</v>
      </c>
      <c r="J297" s="70" t="s">
        <v>14</v>
      </c>
      <c r="K297" s="70" t="s">
        <v>488</v>
      </c>
      <c r="L297" s="70" t="s">
        <v>422</v>
      </c>
      <c r="M297" s="71" t="s">
        <v>411</v>
      </c>
      <c r="N297" s="73" t="s">
        <v>411</v>
      </c>
      <c r="O297" s="73" t="s">
        <v>954</v>
      </c>
      <c r="P297" s="71" t="s">
        <v>456</v>
      </c>
      <c r="Q297" s="70" t="s">
        <v>528</v>
      </c>
      <c r="R297" s="70" t="s">
        <v>490</v>
      </c>
      <c r="S297" s="83" t="s">
        <v>1549</v>
      </c>
      <c r="T297" s="83" t="s">
        <v>1556</v>
      </c>
      <c r="U297" s="69" t="s">
        <v>14</v>
      </c>
      <c r="V297" s="70" t="s">
        <v>529</v>
      </c>
      <c r="W297" s="70" t="s">
        <v>445</v>
      </c>
      <c r="X297" s="74" t="str">
        <f>IF(W297='LISTA OPCIONES'!$M$4,"A",IF(W297='LISTA OPCIONES'!$M$5,"M",IF(W297='LISTA OPCIONES'!$M$6,"B",IF(W297='LISTA OPCIONES'!$M$7,"A"))))</f>
        <v>A</v>
      </c>
      <c r="Y297" s="69" t="s">
        <v>446</v>
      </c>
      <c r="Z297" s="74" t="str">
        <f>IF(Y297='LISTA OPCIONES'!$N$4,"A",IF(Y297='LISTA OPCIONES'!$N$5,"M",IF(Y297='LISTA OPCIONES'!$N$6,"B",IF(Y297='LISTA OPCIONES'!$N$7,"A"))))</f>
        <v>B</v>
      </c>
      <c r="AA297" s="69" t="s">
        <v>446</v>
      </c>
      <c r="AB297" s="74" t="str">
        <f>IF(AA297='LISTA OPCIONES'!$N$4,"A",IF(AA297='LISTA OPCIONES'!$N$5,"M",IF(AA297='LISTA OPCIONES'!$N$6,"B",IF(AA297='LISTA OPCIONES'!$N$7,"A"))))</f>
        <v>B</v>
      </c>
      <c r="AC297" s="75" t="str">
        <f t="shared" si="12"/>
        <v>MEDIA</v>
      </c>
    </row>
    <row r="298" spans="1:29" ht="15">
      <c r="A298" s="92">
        <f t="shared" si="14"/>
        <v>293</v>
      </c>
      <c r="B298" s="68">
        <v>44074</v>
      </c>
      <c r="C298" s="68" t="s">
        <v>536</v>
      </c>
      <c r="D298" s="69" t="s">
        <v>955</v>
      </c>
      <c r="E298" s="83" t="str">
        <f t="shared" si="13"/>
        <v>AI-RF-Placa-8055</v>
      </c>
      <c r="F298" s="69" t="s">
        <v>1416</v>
      </c>
      <c r="G298" s="69" t="s">
        <v>20</v>
      </c>
      <c r="H298" s="70" t="s">
        <v>487</v>
      </c>
      <c r="I298" s="71" t="s">
        <v>34</v>
      </c>
      <c r="J298" s="70" t="s">
        <v>14</v>
      </c>
      <c r="K298" s="70" t="s">
        <v>488</v>
      </c>
      <c r="L298" s="70" t="s">
        <v>422</v>
      </c>
      <c r="M298" s="71" t="s">
        <v>411</v>
      </c>
      <c r="N298" s="73" t="s">
        <v>411</v>
      </c>
      <c r="O298" s="73" t="s">
        <v>956</v>
      </c>
      <c r="P298" s="71" t="s">
        <v>487</v>
      </c>
      <c r="Q298" s="70" t="s">
        <v>528</v>
      </c>
      <c r="R298" s="70" t="s">
        <v>487</v>
      </c>
      <c r="S298" s="83" t="s">
        <v>1549</v>
      </c>
      <c r="T298" s="83" t="s">
        <v>1556</v>
      </c>
      <c r="U298" s="69" t="s">
        <v>14</v>
      </c>
      <c r="V298" s="70" t="s">
        <v>529</v>
      </c>
      <c r="W298" s="70" t="s">
        <v>445</v>
      </c>
      <c r="X298" s="74" t="str">
        <f>IF(W298='LISTA OPCIONES'!$M$4,"A",IF(W298='LISTA OPCIONES'!$M$5,"M",IF(W298='LISTA OPCIONES'!$M$6,"B",IF(W298='LISTA OPCIONES'!$M$7,"A"))))</f>
        <v>A</v>
      </c>
      <c r="Y298" s="69" t="s">
        <v>446</v>
      </c>
      <c r="Z298" s="74" t="str">
        <f>IF(Y298='LISTA OPCIONES'!$N$4,"A",IF(Y298='LISTA OPCIONES'!$N$5,"M",IF(Y298='LISTA OPCIONES'!$N$6,"B",IF(Y298='LISTA OPCIONES'!$N$7,"A"))))</f>
        <v>B</v>
      </c>
      <c r="AA298" s="69" t="s">
        <v>446</v>
      </c>
      <c r="AB298" s="74" t="str">
        <f>IF(AA298='LISTA OPCIONES'!$N$4,"A",IF(AA298='LISTA OPCIONES'!$N$5,"M",IF(AA298='LISTA OPCIONES'!$N$6,"B",IF(AA298='LISTA OPCIONES'!$N$7,"A"))))</f>
        <v>B</v>
      </c>
      <c r="AC298" s="75" t="str">
        <f t="shared" si="12"/>
        <v>MEDIA</v>
      </c>
    </row>
    <row r="299" spans="1:29" ht="15">
      <c r="A299" s="92">
        <f t="shared" si="14"/>
        <v>294</v>
      </c>
      <c r="B299" s="68">
        <v>44074</v>
      </c>
      <c r="C299" s="68" t="s">
        <v>537</v>
      </c>
      <c r="D299" s="69" t="s">
        <v>957</v>
      </c>
      <c r="E299" s="83" t="str">
        <f t="shared" si="13"/>
        <v>AI-GR-Placa-8056</v>
      </c>
      <c r="F299" s="69" t="s">
        <v>1417</v>
      </c>
      <c r="G299" s="69" t="s">
        <v>20</v>
      </c>
      <c r="H299" s="70" t="s">
        <v>483</v>
      </c>
      <c r="I299" s="71" t="s">
        <v>32</v>
      </c>
      <c r="J299" s="70" t="s">
        <v>14</v>
      </c>
      <c r="K299" s="70" t="s">
        <v>488</v>
      </c>
      <c r="L299" s="70" t="s">
        <v>422</v>
      </c>
      <c r="M299" s="71" t="s">
        <v>411</v>
      </c>
      <c r="N299" s="73" t="s">
        <v>411</v>
      </c>
      <c r="O299" s="73" t="s">
        <v>958</v>
      </c>
      <c r="P299" s="71" t="s">
        <v>494</v>
      </c>
      <c r="Q299" s="70" t="s">
        <v>528</v>
      </c>
      <c r="R299" s="70" t="s">
        <v>483</v>
      </c>
      <c r="S299" s="83" t="s">
        <v>1549</v>
      </c>
      <c r="T299" s="83" t="s">
        <v>1556</v>
      </c>
      <c r="U299" s="69" t="s">
        <v>14</v>
      </c>
      <c r="V299" s="70" t="s">
        <v>529</v>
      </c>
      <c r="W299" s="70" t="s">
        <v>445</v>
      </c>
      <c r="X299" s="74" t="str">
        <f>IF(W299='LISTA OPCIONES'!$M$4,"A",IF(W299='LISTA OPCIONES'!$M$5,"M",IF(W299='LISTA OPCIONES'!$M$6,"B",IF(W299='LISTA OPCIONES'!$M$7,"A"))))</f>
        <v>A</v>
      </c>
      <c r="Y299" s="69" t="s">
        <v>446</v>
      </c>
      <c r="Z299" s="74" t="str">
        <f>IF(Y299='LISTA OPCIONES'!$N$4,"A",IF(Y299='LISTA OPCIONES'!$N$5,"M",IF(Y299='LISTA OPCIONES'!$N$6,"B",IF(Y299='LISTA OPCIONES'!$N$7,"A"))))</f>
        <v>B</v>
      </c>
      <c r="AA299" s="69" t="s">
        <v>446</v>
      </c>
      <c r="AB299" s="74" t="str">
        <f>IF(AA299='LISTA OPCIONES'!$N$4,"A",IF(AA299='LISTA OPCIONES'!$N$5,"M",IF(AA299='LISTA OPCIONES'!$N$6,"B",IF(AA299='LISTA OPCIONES'!$N$7,"A"))))</f>
        <v>B</v>
      </c>
      <c r="AC299" s="75" t="str">
        <f t="shared" si="12"/>
        <v>MEDIA</v>
      </c>
    </row>
    <row r="300" spans="1:29" ht="15">
      <c r="A300" s="92">
        <f t="shared" si="14"/>
        <v>295</v>
      </c>
      <c r="B300" s="68">
        <v>44074</v>
      </c>
      <c r="C300" s="68" t="s">
        <v>537</v>
      </c>
      <c r="D300" s="69" t="s">
        <v>959</v>
      </c>
      <c r="E300" s="83" t="str">
        <f t="shared" si="13"/>
        <v>AI-GR-Placa-8058</v>
      </c>
      <c r="F300" s="69" t="s">
        <v>1418</v>
      </c>
      <c r="G300" s="69" t="s">
        <v>20</v>
      </c>
      <c r="H300" s="70" t="s">
        <v>483</v>
      </c>
      <c r="I300" s="71" t="s">
        <v>32</v>
      </c>
      <c r="J300" s="70" t="s">
        <v>14</v>
      </c>
      <c r="K300" s="70" t="s">
        <v>488</v>
      </c>
      <c r="L300" s="70" t="s">
        <v>422</v>
      </c>
      <c r="M300" s="71" t="s">
        <v>411</v>
      </c>
      <c r="N300" s="73" t="s">
        <v>411</v>
      </c>
      <c r="O300" s="73" t="s">
        <v>960</v>
      </c>
      <c r="P300" s="71" t="s">
        <v>494</v>
      </c>
      <c r="Q300" s="70" t="s">
        <v>528</v>
      </c>
      <c r="R300" s="70" t="s">
        <v>483</v>
      </c>
      <c r="S300" s="83" t="s">
        <v>1549</v>
      </c>
      <c r="T300" s="83" t="s">
        <v>1556</v>
      </c>
      <c r="U300" s="69" t="s">
        <v>14</v>
      </c>
      <c r="V300" s="70" t="s">
        <v>529</v>
      </c>
      <c r="W300" s="70" t="s">
        <v>445</v>
      </c>
      <c r="X300" s="74" t="str">
        <f>IF(W300='LISTA OPCIONES'!$M$4,"A",IF(W300='LISTA OPCIONES'!$M$5,"M",IF(W300='LISTA OPCIONES'!$M$6,"B",IF(W300='LISTA OPCIONES'!$M$7,"A"))))</f>
        <v>A</v>
      </c>
      <c r="Y300" s="69" t="s">
        <v>446</v>
      </c>
      <c r="Z300" s="74" t="str">
        <f>IF(Y300='LISTA OPCIONES'!$N$4,"A",IF(Y300='LISTA OPCIONES'!$N$5,"M",IF(Y300='LISTA OPCIONES'!$N$6,"B",IF(Y300='LISTA OPCIONES'!$N$7,"A"))))</f>
        <v>B</v>
      </c>
      <c r="AA300" s="69" t="s">
        <v>446</v>
      </c>
      <c r="AB300" s="74" t="str">
        <f>IF(AA300='LISTA OPCIONES'!$N$4,"A",IF(AA300='LISTA OPCIONES'!$N$5,"M",IF(AA300='LISTA OPCIONES'!$N$6,"B",IF(AA300='LISTA OPCIONES'!$N$7,"A"))))</f>
        <v>B</v>
      </c>
      <c r="AC300" s="75" t="str">
        <f t="shared" si="12"/>
        <v>MEDIA</v>
      </c>
    </row>
    <row r="301" spans="1:29" ht="15">
      <c r="A301" s="92">
        <f t="shared" si="14"/>
        <v>296</v>
      </c>
      <c r="B301" s="68">
        <v>44074</v>
      </c>
      <c r="C301" s="68" t="s">
        <v>538</v>
      </c>
      <c r="D301" s="76" t="s">
        <v>961</v>
      </c>
      <c r="E301" s="83" t="str">
        <f t="shared" si="13"/>
        <v>AI-PM-Placa-8059</v>
      </c>
      <c r="F301" s="76" t="s">
        <v>1419</v>
      </c>
      <c r="G301" s="76" t="s">
        <v>20</v>
      </c>
      <c r="H301" s="72" t="s">
        <v>490</v>
      </c>
      <c r="I301" s="71" t="s">
        <v>29</v>
      </c>
      <c r="J301" s="72" t="s">
        <v>14</v>
      </c>
      <c r="K301" s="72" t="s">
        <v>488</v>
      </c>
      <c r="L301" s="72" t="s">
        <v>422</v>
      </c>
      <c r="M301" s="73" t="s">
        <v>411</v>
      </c>
      <c r="N301" s="73" t="s">
        <v>411</v>
      </c>
      <c r="O301" s="73" t="s">
        <v>962</v>
      </c>
      <c r="P301" s="73" t="s">
        <v>490</v>
      </c>
      <c r="Q301" s="70" t="s">
        <v>528</v>
      </c>
      <c r="R301" s="72" t="s">
        <v>490</v>
      </c>
      <c r="S301" s="83" t="s">
        <v>1549</v>
      </c>
      <c r="T301" s="83" t="s">
        <v>1556</v>
      </c>
      <c r="U301" s="76" t="s">
        <v>14</v>
      </c>
      <c r="V301" s="70" t="s">
        <v>529</v>
      </c>
      <c r="W301" s="70" t="s">
        <v>445</v>
      </c>
      <c r="X301" s="74" t="str">
        <f>IF(W301='LISTA OPCIONES'!$M$4,"A",IF(W301='LISTA OPCIONES'!$M$5,"M",IF(W301='LISTA OPCIONES'!$M$6,"B",IF(W301='LISTA OPCIONES'!$M$7,"A"))))</f>
        <v>A</v>
      </c>
      <c r="Y301" s="69" t="s">
        <v>446</v>
      </c>
      <c r="Z301" s="74" t="str">
        <f>IF(Y301='LISTA OPCIONES'!$N$4,"A",IF(Y301='LISTA OPCIONES'!$N$5,"M",IF(Y301='LISTA OPCIONES'!$N$6,"B",IF(Y301='LISTA OPCIONES'!$N$7,"A"))))</f>
        <v>B</v>
      </c>
      <c r="AA301" s="69" t="s">
        <v>446</v>
      </c>
      <c r="AB301" s="74" t="str">
        <f>IF(AA301='LISTA OPCIONES'!$N$4,"A",IF(AA301='LISTA OPCIONES'!$N$5,"M",IF(AA301='LISTA OPCIONES'!$N$6,"B",IF(AA301='LISTA OPCIONES'!$N$7,"A"))))</f>
        <v>B</v>
      </c>
      <c r="AC301" s="75" t="str">
        <f t="shared" si="12"/>
        <v>MEDIA</v>
      </c>
    </row>
    <row r="302" spans="1:29" ht="15">
      <c r="A302" s="92">
        <f t="shared" si="14"/>
        <v>297</v>
      </c>
      <c r="B302" s="68">
        <v>44074</v>
      </c>
      <c r="C302" s="68" t="s">
        <v>538</v>
      </c>
      <c r="D302" s="69" t="s">
        <v>963</v>
      </c>
      <c r="E302" s="83" t="str">
        <f t="shared" si="13"/>
        <v>AI-PM-Placa-8080</v>
      </c>
      <c r="F302" s="69" t="s">
        <v>1420</v>
      </c>
      <c r="G302" s="69" t="s">
        <v>20</v>
      </c>
      <c r="H302" s="70" t="s">
        <v>490</v>
      </c>
      <c r="I302" s="71" t="s">
        <v>29</v>
      </c>
      <c r="J302" s="70" t="s">
        <v>14</v>
      </c>
      <c r="K302" s="70" t="s">
        <v>486</v>
      </c>
      <c r="L302" s="70" t="s">
        <v>423</v>
      </c>
      <c r="M302" s="71" t="s">
        <v>411</v>
      </c>
      <c r="N302" s="73" t="s">
        <v>411</v>
      </c>
      <c r="O302" s="73" t="s">
        <v>525</v>
      </c>
      <c r="P302" s="71" t="s">
        <v>490</v>
      </c>
      <c r="Q302" s="70" t="s">
        <v>528</v>
      </c>
      <c r="R302" s="70" t="s">
        <v>490</v>
      </c>
      <c r="S302" s="83" t="s">
        <v>1549</v>
      </c>
      <c r="T302" s="83" t="s">
        <v>1556</v>
      </c>
      <c r="U302" s="69" t="s">
        <v>14</v>
      </c>
      <c r="V302" s="70" t="s">
        <v>529</v>
      </c>
      <c r="W302" s="70" t="s">
        <v>445</v>
      </c>
      <c r="X302" s="74" t="str">
        <f>IF(W302='LISTA OPCIONES'!$M$4,"A",IF(W302='LISTA OPCIONES'!$M$5,"M",IF(W302='LISTA OPCIONES'!$M$6,"B",IF(W302='LISTA OPCIONES'!$M$7,"A"))))</f>
        <v>A</v>
      </c>
      <c r="Y302" s="69" t="s">
        <v>446</v>
      </c>
      <c r="Z302" s="74" t="str">
        <f>IF(Y302='LISTA OPCIONES'!$N$4,"A",IF(Y302='LISTA OPCIONES'!$N$5,"M",IF(Y302='LISTA OPCIONES'!$N$6,"B",IF(Y302='LISTA OPCIONES'!$N$7,"A"))))</f>
        <v>B</v>
      </c>
      <c r="AA302" s="69" t="s">
        <v>446</v>
      </c>
      <c r="AB302" s="74" t="str">
        <f>IF(AA302='LISTA OPCIONES'!$N$4,"A",IF(AA302='LISTA OPCIONES'!$N$5,"M",IF(AA302='LISTA OPCIONES'!$N$6,"B",IF(AA302='LISTA OPCIONES'!$N$7,"A"))))</f>
        <v>B</v>
      </c>
      <c r="AC302" s="75" t="str">
        <f t="shared" si="12"/>
        <v>MEDIA</v>
      </c>
    </row>
    <row r="303" spans="1:29" ht="15">
      <c r="A303" s="92">
        <f t="shared" si="14"/>
        <v>298</v>
      </c>
      <c r="B303" s="68">
        <v>44074</v>
      </c>
      <c r="C303" s="68" t="s">
        <v>1463</v>
      </c>
      <c r="D303" s="69" t="s">
        <v>964</v>
      </c>
      <c r="E303" s="83" t="str">
        <f t="shared" si="13"/>
        <v>AI-GP-Placa-8087</v>
      </c>
      <c r="F303" s="69" t="s">
        <v>1465</v>
      </c>
      <c r="G303" s="69" t="s">
        <v>20</v>
      </c>
      <c r="H303" s="70" t="s">
        <v>485</v>
      </c>
      <c r="I303" s="73" t="s">
        <v>31</v>
      </c>
      <c r="J303" s="70" t="s">
        <v>14</v>
      </c>
      <c r="K303" s="70" t="s">
        <v>488</v>
      </c>
      <c r="L303" s="70" t="s">
        <v>422</v>
      </c>
      <c r="M303" s="71" t="s">
        <v>411</v>
      </c>
      <c r="N303" s="73" t="s">
        <v>411</v>
      </c>
      <c r="O303" s="73" t="s">
        <v>965</v>
      </c>
      <c r="P303" s="71" t="s">
        <v>494</v>
      </c>
      <c r="Q303" s="70" t="s">
        <v>528</v>
      </c>
      <c r="R303" s="70" t="s">
        <v>485</v>
      </c>
      <c r="S303" s="83" t="s">
        <v>1549</v>
      </c>
      <c r="T303" s="83" t="s">
        <v>1556</v>
      </c>
      <c r="U303" s="69" t="s">
        <v>14</v>
      </c>
      <c r="V303" s="70" t="s">
        <v>529</v>
      </c>
      <c r="W303" s="70" t="s">
        <v>445</v>
      </c>
      <c r="X303" s="74" t="str">
        <f>IF(W303='LISTA OPCIONES'!$M$4,"A",IF(W303='LISTA OPCIONES'!$M$5,"M",IF(W303='LISTA OPCIONES'!$M$6,"B",IF(W303='LISTA OPCIONES'!$M$7,"A"))))</f>
        <v>A</v>
      </c>
      <c r="Y303" s="69" t="s">
        <v>446</v>
      </c>
      <c r="Z303" s="74" t="str">
        <f>IF(Y303='LISTA OPCIONES'!$N$4,"A",IF(Y303='LISTA OPCIONES'!$N$5,"M",IF(Y303='LISTA OPCIONES'!$N$6,"B",IF(Y303='LISTA OPCIONES'!$N$7,"A"))))</f>
        <v>B</v>
      </c>
      <c r="AA303" s="69" t="s">
        <v>446</v>
      </c>
      <c r="AB303" s="74" t="str">
        <f>IF(AA303='LISTA OPCIONES'!$N$4,"A",IF(AA303='LISTA OPCIONES'!$N$5,"M",IF(AA303='LISTA OPCIONES'!$N$6,"B",IF(AA303='LISTA OPCIONES'!$N$7,"A"))))</f>
        <v>B</v>
      </c>
      <c r="AC303" s="75" t="str">
        <f t="shared" si="12"/>
        <v>MEDIA</v>
      </c>
    </row>
    <row r="304" spans="1:29" ht="15">
      <c r="A304" s="92">
        <f t="shared" si="14"/>
        <v>299</v>
      </c>
      <c r="B304" s="68">
        <v>44074</v>
      </c>
      <c r="C304" s="68" t="s">
        <v>536</v>
      </c>
      <c r="D304" s="69" t="s">
        <v>966</v>
      </c>
      <c r="E304" s="83" t="str">
        <f t="shared" si="13"/>
        <v>AI-RF-Placa-8088</v>
      </c>
      <c r="F304" s="69" t="s">
        <v>1421</v>
      </c>
      <c r="G304" s="69" t="s">
        <v>20</v>
      </c>
      <c r="H304" s="70" t="s">
        <v>487</v>
      </c>
      <c r="I304" s="71" t="s">
        <v>34</v>
      </c>
      <c r="J304" s="70" t="s">
        <v>14</v>
      </c>
      <c r="K304" s="70" t="s">
        <v>488</v>
      </c>
      <c r="L304" s="70" t="s">
        <v>422</v>
      </c>
      <c r="M304" s="71" t="s">
        <v>411</v>
      </c>
      <c r="N304" s="73" t="s">
        <v>411</v>
      </c>
      <c r="O304" s="73" t="s">
        <v>967</v>
      </c>
      <c r="P304" s="71" t="s">
        <v>494</v>
      </c>
      <c r="Q304" s="70" t="s">
        <v>528</v>
      </c>
      <c r="R304" s="70" t="s">
        <v>494</v>
      </c>
      <c r="S304" s="83" t="s">
        <v>1549</v>
      </c>
      <c r="T304" s="83" t="s">
        <v>1556</v>
      </c>
      <c r="U304" s="69" t="s">
        <v>14</v>
      </c>
      <c r="V304" s="70" t="s">
        <v>529</v>
      </c>
      <c r="W304" s="70" t="s">
        <v>445</v>
      </c>
      <c r="X304" s="74" t="str">
        <f>IF(W304='LISTA OPCIONES'!$M$4,"A",IF(W304='LISTA OPCIONES'!$M$5,"M",IF(W304='LISTA OPCIONES'!$M$6,"B",IF(W304='LISTA OPCIONES'!$M$7,"A"))))</f>
        <v>A</v>
      </c>
      <c r="Y304" s="69" t="s">
        <v>446</v>
      </c>
      <c r="Z304" s="74" t="str">
        <f>IF(Y304='LISTA OPCIONES'!$N$4,"A",IF(Y304='LISTA OPCIONES'!$N$5,"M",IF(Y304='LISTA OPCIONES'!$N$6,"B",IF(Y304='LISTA OPCIONES'!$N$7,"A"))))</f>
        <v>B</v>
      </c>
      <c r="AA304" s="69" t="s">
        <v>446</v>
      </c>
      <c r="AB304" s="74" t="str">
        <f>IF(AA304='LISTA OPCIONES'!$N$4,"A",IF(AA304='LISTA OPCIONES'!$N$5,"M",IF(AA304='LISTA OPCIONES'!$N$6,"B",IF(AA304='LISTA OPCIONES'!$N$7,"A"))))</f>
        <v>B</v>
      </c>
      <c r="AC304" s="75" t="str">
        <f t="shared" si="12"/>
        <v>MEDIA</v>
      </c>
    </row>
    <row r="305" spans="1:29" ht="15">
      <c r="A305" s="92">
        <f t="shared" si="14"/>
        <v>300</v>
      </c>
      <c r="B305" s="68">
        <v>44074</v>
      </c>
      <c r="C305" s="68" t="s">
        <v>535</v>
      </c>
      <c r="D305" s="69" t="s">
        <v>968</v>
      </c>
      <c r="E305" s="83" t="str">
        <f t="shared" si="13"/>
        <v>AI-GJ-Placa-8089</v>
      </c>
      <c r="F305" s="69" t="s">
        <v>1422</v>
      </c>
      <c r="G305" s="69" t="s">
        <v>20</v>
      </c>
      <c r="H305" s="70" t="s">
        <v>489</v>
      </c>
      <c r="I305" s="71" t="s">
        <v>36</v>
      </c>
      <c r="J305" s="70" t="s">
        <v>14</v>
      </c>
      <c r="K305" s="70" t="s">
        <v>488</v>
      </c>
      <c r="L305" s="70" t="s">
        <v>422</v>
      </c>
      <c r="M305" s="71" t="s">
        <v>411</v>
      </c>
      <c r="N305" s="73" t="s">
        <v>411</v>
      </c>
      <c r="O305" s="73" t="s">
        <v>969</v>
      </c>
      <c r="P305" s="71" t="s">
        <v>494</v>
      </c>
      <c r="Q305" s="70" t="s">
        <v>528</v>
      </c>
      <c r="R305" s="70" t="s">
        <v>489</v>
      </c>
      <c r="S305" s="83" t="s">
        <v>1549</v>
      </c>
      <c r="T305" s="83" t="s">
        <v>1556</v>
      </c>
      <c r="U305" s="69" t="s">
        <v>14</v>
      </c>
      <c r="V305" s="70" t="s">
        <v>529</v>
      </c>
      <c r="W305" s="70" t="s">
        <v>445</v>
      </c>
      <c r="X305" s="74" t="str">
        <f>IF(W305='LISTA OPCIONES'!$M$4,"A",IF(W305='LISTA OPCIONES'!$M$5,"M",IF(W305='LISTA OPCIONES'!$M$6,"B",IF(W305='LISTA OPCIONES'!$M$7,"A"))))</f>
        <v>A</v>
      </c>
      <c r="Y305" s="69" t="s">
        <v>446</v>
      </c>
      <c r="Z305" s="74" t="str">
        <f>IF(Y305='LISTA OPCIONES'!$N$4,"A",IF(Y305='LISTA OPCIONES'!$N$5,"M",IF(Y305='LISTA OPCIONES'!$N$6,"B",IF(Y305='LISTA OPCIONES'!$N$7,"A"))))</f>
        <v>B</v>
      </c>
      <c r="AA305" s="69" t="s">
        <v>446</v>
      </c>
      <c r="AB305" s="74" t="str">
        <f>IF(AA305='LISTA OPCIONES'!$N$4,"A",IF(AA305='LISTA OPCIONES'!$N$5,"M",IF(AA305='LISTA OPCIONES'!$N$6,"B",IF(AA305='LISTA OPCIONES'!$N$7,"A"))))</f>
        <v>B</v>
      </c>
      <c r="AC305" s="75" t="str">
        <f t="shared" si="12"/>
        <v>MEDIA</v>
      </c>
    </row>
    <row r="306" spans="1:29" ht="15">
      <c r="A306" s="92">
        <f t="shared" si="14"/>
        <v>301</v>
      </c>
      <c r="B306" s="68">
        <v>44074</v>
      </c>
      <c r="C306" s="68" t="s">
        <v>535</v>
      </c>
      <c r="D306" s="69" t="s">
        <v>970</v>
      </c>
      <c r="E306" s="83" t="str">
        <f t="shared" si="13"/>
        <v>AI-GJ-Placa-8090</v>
      </c>
      <c r="F306" s="69" t="s">
        <v>1423</v>
      </c>
      <c r="G306" s="69" t="s">
        <v>20</v>
      </c>
      <c r="H306" s="70" t="s">
        <v>489</v>
      </c>
      <c r="I306" s="71" t="s">
        <v>36</v>
      </c>
      <c r="J306" s="70" t="s">
        <v>14</v>
      </c>
      <c r="K306" s="70" t="s">
        <v>488</v>
      </c>
      <c r="L306" s="70" t="s">
        <v>422</v>
      </c>
      <c r="M306" s="71" t="s">
        <v>411</v>
      </c>
      <c r="N306" s="73" t="s">
        <v>411</v>
      </c>
      <c r="O306" s="73" t="s">
        <v>971</v>
      </c>
      <c r="P306" s="71" t="s">
        <v>494</v>
      </c>
      <c r="Q306" s="70" t="s">
        <v>528</v>
      </c>
      <c r="R306" s="70" t="s">
        <v>489</v>
      </c>
      <c r="S306" s="83" t="s">
        <v>1549</v>
      </c>
      <c r="T306" s="83" t="s">
        <v>1556</v>
      </c>
      <c r="U306" s="69" t="s">
        <v>14</v>
      </c>
      <c r="V306" s="70" t="s">
        <v>529</v>
      </c>
      <c r="W306" s="70" t="s">
        <v>445</v>
      </c>
      <c r="X306" s="74" t="str">
        <f>IF(W306='LISTA OPCIONES'!$M$4,"A",IF(W306='LISTA OPCIONES'!$M$5,"M",IF(W306='LISTA OPCIONES'!$M$6,"B",IF(W306='LISTA OPCIONES'!$M$7,"A"))))</f>
        <v>A</v>
      </c>
      <c r="Y306" s="69" t="s">
        <v>446</v>
      </c>
      <c r="Z306" s="74" t="str">
        <f>IF(Y306='LISTA OPCIONES'!$N$4,"A",IF(Y306='LISTA OPCIONES'!$N$5,"M",IF(Y306='LISTA OPCIONES'!$N$6,"B",IF(Y306='LISTA OPCIONES'!$N$7,"A"))))</f>
        <v>B</v>
      </c>
      <c r="AA306" s="69" t="s">
        <v>446</v>
      </c>
      <c r="AB306" s="74" t="str">
        <f>IF(AA306='LISTA OPCIONES'!$N$4,"A",IF(AA306='LISTA OPCIONES'!$N$5,"M",IF(AA306='LISTA OPCIONES'!$N$6,"B",IF(AA306='LISTA OPCIONES'!$N$7,"A"))))</f>
        <v>B</v>
      </c>
      <c r="AC306" s="75" t="str">
        <f t="shared" si="12"/>
        <v>MEDIA</v>
      </c>
    </row>
    <row r="307" spans="1:29" ht="15">
      <c r="A307" s="92">
        <f t="shared" si="14"/>
        <v>302</v>
      </c>
      <c r="B307" s="68">
        <v>44074</v>
      </c>
      <c r="C307" s="68" t="s">
        <v>538</v>
      </c>
      <c r="D307" s="69" t="s">
        <v>972</v>
      </c>
      <c r="E307" s="83" t="str">
        <f t="shared" si="13"/>
        <v>AI-PM-Placa-8091</v>
      </c>
      <c r="F307" s="69" t="s">
        <v>1424</v>
      </c>
      <c r="G307" s="69" t="s">
        <v>20</v>
      </c>
      <c r="H307" s="70" t="s">
        <v>490</v>
      </c>
      <c r="I307" s="71" t="s">
        <v>29</v>
      </c>
      <c r="J307" s="70" t="s">
        <v>14</v>
      </c>
      <c r="K307" s="70" t="s">
        <v>488</v>
      </c>
      <c r="L307" s="70" t="s">
        <v>422</v>
      </c>
      <c r="M307" s="71" t="s">
        <v>411</v>
      </c>
      <c r="N307" s="73" t="s">
        <v>411</v>
      </c>
      <c r="O307" s="73" t="s">
        <v>973</v>
      </c>
      <c r="P307" s="71" t="s">
        <v>494</v>
      </c>
      <c r="Q307" s="70" t="s">
        <v>528</v>
      </c>
      <c r="R307" s="70" t="s">
        <v>490</v>
      </c>
      <c r="S307" s="83" t="s">
        <v>1549</v>
      </c>
      <c r="T307" s="83" t="s">
        <v>1556</v>
      </c>
      <c r="U307" s="69" t="s">
        <v>14</v>
      </c>
      <c r="V307" s="70" t="s">
        <v>529</v>
      </c>
      <c r="W307" s="70" t="s">
        <v>445</v>
      </c>
      <c r="X307" s="74" t="str">
        <f>IF(W307='LISTA OPCIONES'!$M$4,"A",IF(W307='LISTA OPCIONES'!$M$5,"M",IF(W307='LISTA OPCIONES'!$M$6,"B",IF(W307='LISTA OPCIONES'!$M$7,"A"))))</f>
        <v>A</v>
      </c>
      <c r="Y307" s="69" t="s">
        <v>446</v>
      </c>
      <c r="Z307" s="74" t="str">
        <f>IF(Y307='LISTA OPCIONES'!$N$4,"A",IF(Y307='LISTA OPCIONES'!$N$5,"M",IF(Y307='LISTA OPCIONES'!$N$6,"B",IF(Y307='LISTA OPCIONES'!$N$7,"A"))))</f>
        <v>B</v>
      </c>
      <c r="AA307" s="69" t="s">
        <v>446</v>
      </c>
      <c r="AB307" s="74" t="str">
        <f>IF(AA307='LISTA OPCIONES'!$N$4,"A",IF(AA307='LISTA OPCIONES'!$N$5,"M",IF(AA307='LISTA OPCIONES'!$N$6,"B",IF(AA307='LISTA OPCIONES'!$N$7,"A"))))</f>
        <v>B</v>
      </c>
      <c r="AC307" s="75" t="str">
        <f t="shared" si="12"/>
        <v>MEDIA</v>
      </c>
    </row>
    <row r="308" spans="1:29" ht="15">
      <c r="A308" s="92">
        <f t="shared" si="14"/>
        <v>303</v>
      </c>
      <c r="B308" s="68">
        <v>44074</v>
      </c>
      <c r="C308" s="68" t="s">
        <v>535</v>
      </c>
      <c r="D308" s="69" t="s">
        <v>974</v>
      </c>
      <c r="E308" s="83" t="str">
        <f t="shared" si="13"/>
        <v>AI-GJ-Placa-8092</v>
      </c>
      <c r="F308" s="69" t="s">
        <v>1425</v>
      </c>
      <c r="G308" s="69" t="s">
        <v>20</v>
      </c>
      <c r="H308" s="70" t="s">
        <v>489</v>
      </c>
      <c r="I308" s="71" t="s">
        <v>36</v>
      </c>
      <c r="J308" s="70" t="s">
        <v>14</v>
      </c>
      <c r="K308" s="70" t="s">
        <v>488</v>
      </c>
      <c r="L308" s="70" t="s">
        <v>422</v>
      </c>
      <c r="M308" s="71" t="s">
        <v>411</v>
      </c>
      <c r="N308" s="73" t="s">
        <v>411</v>
      </c>
      <c r="O308" s="73" t="s">
        <v>975</v>
      </c>
      <c r="P308" s="71" t="s">
        <v>494</v>
      </c>
      <c r="Q308" s="70" t="s">
        <v>528</v>
      </c>
      <c r="R308" s="70" t="s">
        <v>489</v>
      </c>
      <c r="S308" s="83" t="s">
        <v>1549</v>
      </c>
      <c r="T308" s="83" t="s">
        <v>1556</v>
      </c>
      <c r="U308" s="69" t="s">
        <v>14</v>
      </c>
      <c r="V308" s="70" t="s">
        <v>529</v>
      </c>
      <c r="W308" s="70" t="s">
        <v>445</v>
      </c>
      <c r="X308" s="74" t="str">
        <f>IF(W308='LISTA OPCIONES'!$M$4,"A",IF(W308='LISTA OPCIONES'!$M$5,"M",IF(W308='LISTA OPCIONES'!$M$6,"B",IF(W308='LISTA OPCIONES'!$M$7,"A"))))</f>
        <v>A</v>
      </c>
      <c r="Y308" s="69" t="s">
        <v>446</v>
      </c>
      <c r="Z308" s="74" t="str">
        <f>IF(Y308='LISTA OPCIONES'!$N$4,"A",IF(Y308='LISTA OPCIONES'!$N$5,"M",IF(Y308='LISTA OPCIONES'!$N$6,"B",IF(Y308='LISTA OPCIONES'!$N$7,"A"))))</f>
        <v>B</v>
      </c>
      <c r="AA308" s="69" t="s">
        <v>446</v>
      </c>
      <c r="AB308" s="74" t="str">
        <f>IF(AA308='LISTA OPCIONES'!$N$4,"A",IF(AA308='LISTA OPCIONES'!$N$5,"M",IF(AA308='LISTA OPCIONES'!$N$6,"B",IF(AA308='LISTA OPCIONES'!$N$7,"A"))))</f>
        <v>B</v>
      </c>
      <c r="AC308" s="75" t="str">
        <f t="shared" si="12"/>
        <v>MEDIA</v>
      </c>
    </row>
    <row r="309" spans="1:29" ht="15">
      <c r="A309" s="92">
        <f t="shared" si="14"/>
        <v>304</v>
      </c>
      <c r="B309" s="68">
        <v>44074</v>
      </c>
      <c r="C309" s="68" t="s">
        <v>535</v>
      </c>
      <c r="D309" s="69" t="s">
        <v>976</v>
      </c>
      <c r="E309" s="83" t="str">
        <f t="shared" si="13"/>
        <v>AI-GJ-Placa-8093</v>
      </c>
      <c r="F309" s="69" t="s">
        <v>1426</v>
      </c>
      <c r="G309" s="69" t="s">
        <v>20</v>
      </c>
      <c r="H309" s="70" t="s">
        <v>489</v>
      </c>
      <c r="I309" s="71" t="s">
        <v>36</v>
      </c>
      <c r="J309" s="70" t="s">
        <v>14</v>
      </c>
      <c r="K309" s="70" t="s">
        <v>488</v>
      </c>
      <c r="L309" s="70" t="s">
        <v>422</v>
      </c>
      <c r="M309" s="71" t="s">
        <v>411</v>
      </c>
      <c r="N309" s="73" t="s">
        <v>411</v>
      </c>
      <c r="O309" s="73" t="s">
        <v>977</v>
      </c>
      <c r="P309" s="71" t="s">
        <v>494</v>
      </c>
      <c r="Q309" s="70" t="s">
        <v>528</v>
      </c>
      <c r="R309" s="70" t="s">
        <v>489</v>
      </c>
      <c r="S309" s="83" t="s">
        <v>1549</v>
      </c>
      <c r="T309" s="83" t="s">
        <v>1556</v>
      </c>
      <c r="U309" s="69" t="s">
        <v>14</v>
      </c>
      <c r="V309" s="70" t="s">
        <v>529</v>
      </c>
      <c r="W309" s="70" t="s">
        <v>445</v>
      </c>
      <c r="X309" s="74" t="str">
        <f>IF(W309='LISTA OPCIONES'!$M$4,"A",IF(W309='LISTA OPCIONES'!$M$5,"M",IF(W309='LISTA OPCIONES'!$M$6,"B",IF(W309='LISTA OPCIONES'!$M$7,"A"))))</f>
        <v>A</v>
      </c>
      <c r="Y309" s="69" t="s">
        <v>446</v>
      </c>
      <c r="Z309" s="74" t="str">
        <f>IF(Y309='LISTA OPCIONES'!$N$4,"A",IF(Y309='LISTA OPCIONES'!$N$5,"M",IF(Y309='LISTA OPCIONES'!$N$6,"B",IF(Y309='LISTA OPCIONES'!$N$7,"A"))))</f>
        <v>B</v>
      </c>
      <c r="AA309" s="69" t="s">
        <v>446</v>
      </c>
      <c r="AB309" s="74" t="str">
        <f>IF(AA309='LISTA OPCIONES'!$N$4,"A",IF(AA309='LISTA OPCIONES'!$N$5,"M",IF(AA309='LISTA OPCIONES'!$N$6,"B",IF(AA309='LISTA OPCIONES'!$N$7,"A"))))</f>
        <v>B</v>
      </c>
      <c r="AC309" s="75" t="str">
        <f t="shared" si="12"/>
        <v>MEDIA</v>
      </c>
    </row>
    <row r="310" spans="1:29" ht="15">
      <c r="A310" s="92">
        <f t="shared" si="14"/>
        <v>305</v>
      </c>
      <c r="B310" s="68">
        <v>44074</v>
      </c>
      <c r="C310" s="68" t="s">
        <v>1463</v>
      </c>
      <c r="D310" s="69" t="s">
        <v>978</v>
      </c>
      <c r="E310" s="83" t="str">
        <f t="shared" si="13"/>
        <v>AI-GP-Placa-8094</v>
      </c>
      <c r="F310" s="69" t="s">
        <v>1466</v>
      </c>
      <c r="G310" s="69" t="s">
        <v>20</v>
      </c>
      <c r="H310" s="70" t="s">
        <v>485</v>
      </c>
      <c r="I310" s="73" t="s">
        <v>31</v>
      </c>
      <c r="J310" s="70" t="s">
        <v>14</v>
      </c>
      <c r="K310" s="70" t="s">
        <v>488</v>
      </c>
      <c r="L310" s="70" t="s">
        <v>422</v>
      </c>
      <c r="M310" s="71" t="s">
        <v>411</v>
      </c>
      <c r="N310" s="73" t="s">
        <v>411</v>
      </c>
      <c r="O310" s="73" t="s">
        <v>979</v>
      </c>
      <c r="P310" s="71" t="s">
        <v>494</v>
      </c>
      <c r="Q310" s="70" t="s">
        <v>528</v>
      </c>
      <c r="R310" s="70" t="s">
        <v>485</v>
      </c>
      <c r="S310" s="83" t="s">
        <v>1549</v>
      </c>
      <c r="T310" s="83" t="s">
        <v>1556</v>
      </c>
      <c r="U310" s="69" t="s">
        <v>14</v>
      </c>
      <c r="V310" s="70" t="s">
        <v>529</v>
      </c>
      <c r="W310" s="70" t="s">
        <v>445</v>
      </c>
      <c r="X310" s="74" t="str">
        <f>IF(W310='LISTA OPCIONES'!$M$4,"A",IF(W310='LISTA OPCIONES'!$M$5,"M",IF(W310='LISTA OPCIONES'!$M$6,"B",IF(W310='LISTA OPCIONES'!$M$7,"A"))))</f>
        <v>A</v>
      </c>
      <c r="Y310" s="69" t="s">
        <v>446</v>
      </c>
      <c r="Z310" s="74" t="str">
        <f>IF(Y310='LISTA OPCIONES'!$N$4,"A",IF(Y310='LISTA OPCIONES'!$N$5,"M",IF(Y310='LISTA OPCIONES'!$N$6,"B",IF(Y310='LISTA OPCIONES'!$N$7,"A"))))</f>
        <v>B</v>
      </c>
      <c r="AA310" s="69" t="s">
        <v>446</v>
      </c>
      <c r="AB310" s="74" t="str">
        <f>IF(AA310='LISTA OPCIONES'!$N$4,"A",IF(AA310='LISTA OPCIONES'!$N$5,"M",IF(AA310='LISTA OPCIONES'!$N$6,"B",IF(AA310='LISTA OPCIONES'!$N$7,"A"))))</f>
        <v>B</v>
      </c>
      <c r="AC310" s="75" t="str">
        <f t="shared" si="12"/>
        <v>MEDIA</v>
      </c>
    </row>
    <row r="311" spans="1:29" ht="15">
      <c r="A311" s="92">
        <f t="shared" si="14"/>
        <v>306</v>
      </c>
      <c r="B311" s="68">
        <v>44074</v>
      </c>
      <c r="C311" s="68" t="s">
        <v>538</v>
      </c>
      <c r="D311" s="69" t="s">
        <v>980</v>
      </c>
      <c r="E311" s="83" t="str">
        <f t="shared" si="13"/>
        <v>AI-PM-Placa-8117</v>
      </c>
      <c r="F311" s="69" t="s">
        <v>1427</v>
      </c>
      <c r="G311" s="69" t="s">
        <v>20</v>
      </c>
      <c r="H311" s="70" t="s">
        <v>490</v>
      </c>
      <c r="I311" s="71" t="s">
        <v>29</v>
      </c>
      <c r="J311" s="70" t="s">
        <v>14</v>
      </c>
      <c r="K311" s="70" t="s">
        <v>491</v>
      </c>
      <c r="L311" s="70" t="s">
        <v>595</v>
      </c>
      <c r="M311" s="71" t="s">
        <v>411</v>
      </c>
      <c r="N311" s="73" t="s">
        <v>411</v>
      </c>
      <c r="O311" s="73" t="s">
        <v>526</v>
      </c>
      <c r="P311" s="71" t="s">
        <v>456</v>
      </c>
      <c r="Q311" s="70" t="s">
        <v>528</v>
      </c>
      <c r="R311" s="70" t="s">
        <v>490</v>
      </c>
      <c r="S311" s="83" t="s">
        <v>1549</v>
      </c>
      <c r="T311" s="83" t="s">
        <v>1556</v>
      </c>
      <c r="U311" s="69" t="s">
        <v>14</v>
      </c>
      <c r="V311" s="70" t="s">
        <v>529</v>
      </c>
      <c r="W311" s="70" t="s">
        <v>445</v>
      </c>
      <c r="X311" s="74" t="str">
        <f>IF(W311='LISTA OPCIONES'!$M$4,"A",IF(W311='LISTA OPCIONES'!$M$5,"M",IF(W311='LISTA OPCIONES'!$M$6,"B",IF(W311='LISTA OPCIONES'!$M$7,"A"))))</f>
        <v>A</v>
      </c>
      <c r="Y311" s="69" t="s">
        <v>446</v>
      </c>
      <c r="Z311" s="74" t="str">
        <f>IF(Y311='LISTA OPCIONES'!$N$4,"A",IF(Y311='LISTA OPCIONES'!$N$5,"M",IF(Y311='LISTA OPCIONES'!$N$6,"B",IF(Y311='LISTA OPCIONES'!$N$7,"A"))))</f>
        <v>B</v>
      </c>
      <c r="AA311" s="69" t="s">
        <v>446</v>
      </c>
      <c r="AB311" s="74" t="str">
        <f>IF(AA311='LISTA OPCIONES'!$N$4,"A",IF(AA311='LISTA OPCIONES'!$N$5,"M",IF(AA311='LISTA OPCIONES'!$N$6,"B",IF(AA311='LISTA OPCIONES'!$N$7,"A"))))</f>
        <v>B</v>
      </c>
      <c r="AC311" s="75" t="str">
        <f t="shared" si="12"/>
        <v>MEDIA</v>
      </c>
    </row>
    <row r="312" spans="1:29" ht="15">
      <c r="A312" s="92">
        <f t="shared" si="14"/>
        <v>307</v>
      </c>
      <c r="B312" s="68">
        <v>44074</v>
      </c>
      <c r="C312" s="68" t="s">
        <v>538</v>
      </c>
      <c r="D312" s="69" t="s">
        <v>981</v>
      </c>
      <c r="E312" s="83" t="str">
        <f t="shared" si="13"/>
        <v>AI-PM-Placa-9001</v>
      </c>
      <c r="F312" s="69" t="s">
        <v>1428</v>
      </c>
      <c r="G312" s="69" t="s">
        <v>20</v>
      </c>
      <c r="H312" s="70" t="s">
        <v>490</v>
      </c>
      <c r="I312" s="71" t="s">
        <v>29</v>
      </c>
      <c r="J312" s="70" t="s">
        <v>14</v>
      </c>
      <c r="K312" s="70" t="s">
        <v>527</v>
      </c>
      <c r="L312" s="70" t="s">
        <v>424</v>
      </c>
      <c r="M312" s="71" t="s">
        <v>411</v>
      </c>
      <c r="N312" s="73" t="s">
        <v>411</v>
      </c>
      <c r="O312" s="73" t="s">
        <v>982</v>
      </c>
      <c r="P312" s="71" t="s">
        <v>456</v>
      </c>
      <c r="Q312" s="70" t="s">
        <v>528</v>
      </c>
      <c r="R312" s="70" t="s">
        <v>490</v>
      </c>
      <c r="S312" s="83" t="s">
        <v>1549</v>
      </c>
      <c r="T312" s="83" t="s">
        <v>1556</v>
      </c>
      <c r="U312" s="69" t="s">
        <v>14</v>
      </c>
      <c r="V312" s="70" t="s">
        <v>529</v>
      </c>
      <c r="W312" s="70" t="s">
        <v>445</v>
      </c>
      <c r="X312" s="74" t="str">
        <f>IF(W312='LISTA OPCIONES'!$M$4,"A",IF(W312='LISTA OPCIONES'!$M$5,"M",IF(W312='LISTA OPCIONES'!$M$6,"B",IF(W312='LISTA OPCIONES'!$M$7,"A"))))</f>
        <v>A</v>
      </c>
      <c r="Y312" s="69" t="s">
        <v>446</v>
      </c>
      <c r="Z312" s="74" t="str">
        <f>IF(Y312='LISTA OPCIONES'!$N$4,"A",IF(Y312='LISTA OPCIONES'!$N$5,"M",IF(Y312='LISTA OPCIONES'!$N$6,"B",IF(Y312='LISTA OPCIONES'!$N$7,"A"))))</f>
        <v>B</v>
      </c>
      <c r="AA312" s="69" t="s">
        <v>446</v>
      </c>
      <c r="AB312" s="74" t="str">
        <f>IF(AA312='LISTA OPCIONES'!$N$4,"A",IF(AA312='LISTA OPCIONES'!$N$5,"M",IF(AA312='LISTA OPCIONES'!$N$6,"B",IF(AA312='LISTA OPCIONES'!$N$7,"A"))))</f>
        <v>B</v>
      </c>
      <c r="AC312" s="75" t="str">
        <f t="shared" si="12"/>
        <v>MEDIA</v>
      </c>
    </row>
    <row r="313" spans="1:29" ht="15">
      <c r="A313" s="92">
        <f t="shared" si="14"/>
        <v>308</v>
      </c>
      <c r="B313" s="68">
        <v>44074</v>
      </c>
      <c r="C313" s="68" t="s">
        <v>1463</v>
      </c>
      <c r="D313" s="69" t="s">
        <v>983</v>
      </c>
      <c r="E313" s="83" t="str">
        <f t="shared" si="13"/>
        <v>AI-GP-Placa-2767</v>
      </c>
      <c r="F313" s="69" t="s">
        <v>1467</v>
      </c>
      <c r="G313" s="69" t="s">
        <v>21</v>
      </c>
      <c r="H313" s="70" t="s">
        <v>485</v>
      </c>
      <c r="I313" s="73" t="s">
        <v>31</v>
      </c>
      <c r="J313" s="70" t="s">
        <v>14</v>
      </c>
      <c r="K313" s="70" t="s">
        <v>486</v>
      </c>
      <c r="L313" s="70" t="s">
        <v>423</v>
      </c>
      <c r="M313" s="71" t="s">
        <v>411</v>
      </c>
      <c r="N313" s="73" t="s">
        <v>411</v>
      </c>
      <c r="O313" s="73" t="s">
        <v>984</v>
      </c>
      <c r="P313" s="71" t="s">
        <v>485</v>
      </c>
      <c r="Q313" s="70" t="s">
        <v>528</v>
      </c>
      <c r="R313" s="70" t="s">
        <v>485</v>
      </c>
      <c r="S313" s="83" t="s">
        <v>1549</v>
      </c>
      <c r="T313" s="83" t="s">
        <v>1556</v>
      </c>
      <c r="U313" s="69" t="s">
        <v>14</v>
      </c>
      <c r="V313" s="70" t="s">
        <v>529</v>
      </c>
      <c r="W313" s="70" t="s">
        <v>445</v>
      </c>
      <c r="X313" s="74" t="str">
        <f>IF(W313='LISTA OPCIONES'!$M$4,"A",IF(W313='LISTA OPCIONES'!$M$5,"M",IF(W313='LISTA OPCIONES'!$M$6,"B",IF(W313='LISTA OPCIONES'!$M$7,"A"))))</f>
        <v>A</v>
      </c>
      <c r="Y313" s="69" t="s">
        <v>446</v>
      </c>
      <c r="Z313" s="74" t="str">
        <f>IF(Y313='LISTA OPCIONES'!$N$4,"A",IF(Y313='LISTA OPCIONES'!$N$5,"M",IF(Y313='LISTA OPCIONES'!$N$6,"B",IF(Y313='LISTA OPCIONES'!$N$7,"A"))))</f>
        <v>B</v>
      </c>
      <c r="AA313" s="69" t="s">
        <v>446</v>
      </c>
      <c r="AB313" s="74" t="str">
        <f>IF(AA313='LISTA OPCIONES'!$N$4,"A",IF(AA313='LISTA OPCIONES'!$N$5,"M",IF(AA313='LISTA OPCIONES'!$N$6,"B",IF(AA313='LISTA OPCIONES'!$N$7,"A"))))</f>
        <v>B</v>
      </c>
      <c r="AC313" s="75" t="str">
        <f t="shared" si="12"/>
        <v>MEDIA</v>
      </c>
    </row>
    <row r="314" spans="1:29" ht="25.5">
      <c r="A314" s="92">
        <f t="shared" si="14"/>
        <v>309</v>
      </c>
      <c r="B314" s="68">
        <v>44074</v>
      </c>
      <c r="C314" s="68" t="s">
        <v>1463</v>
      </c>
      <c r="D314" s="69" t="s">
        <v>985</v>
      </c>
      <c r="E314" s="83" t="str">
        <f t="shared" si="13"/>
        <v>AI-GP-Placa-3524</v>
      </c>
      <c r="F314" s="69" t="s">
        <v>1468</v>
      </c>
      <c r="G314" s="69" t="s">
        <v>21</v>
      </c>
      <c r="H314" s="72" t="s">
        <v>485</v>
      </c>
      <c r="I314" s="73" t="s">
        <v>31</v>
      </c>
      <c r="J314" s="70" t="s">
        <v>14</v>
      </c>
      <c r="K314" s="70" t="s">
        <v>488</v>
      </c>
      <c r="L314" s="70" t="s">
        <v>422</v>
      </c>
      <c r="M314" s="71" t="s">
        <v>411</v>
      </c>
      <c r="N314" s="73" t="s">
        <v>411</v>
      </c>
      <c r="O314" s="73" t="s">
        <v>589</v>
      </c>
      <c r="P314" s="71" t="s">
        <v>485</v>
      </c>
      <c r="Q314" s="70" t="s">
        <v>528</v>
      </c>
      <c r="R314" s="77" t="s">
        <v>485</v>
      </c>
      <c r="S314" s="83" t="s">
        <v>1549</v>
      </c>
      <c r="T314" s="83" t="s">
        <v>1556</v>
      </c>
      <c r="U314" s="69" t="s">
        <v>14</v>
      </c>
      <c r="V314" s="70" t="s">
        <v>529</v>
      </c>
      <c r="W314" s="70" t="s">
        <v>445</v>
      </c>
      <c r="X314" s="74" t="str">
        <f>IF(W314='LISTA OPCIONES'!$M$4,"A",IF(W314='LISTA OPCIONES'!$M$5,"M",IF(W314='LISTA OPCIONES'!$M$6,"B",IF(W314='LISTA OPCIONES'!$M$7,"A"))))</f>
        <v>A</v>
      </c>
      <c r="Y314" s="69" t="s">
        <v>446</v>
      </c>
      <c r="Z314" s="74" t="str">
        <f>IF(Y314='LISTA OPCIONES'!$N$4,"A",IF(Y314='LISTA OPCIONES'!$N$5,"M",IF(Y314='LISTA OPCIONES'!$N$6,"B",IF(Y314='LISTA OPCIONES'!$N$7,"A"))))</f>
        <v>B</v>
      </c>
      <c r="AA314" s="69" t="s">
        <v>446</v>
      </c>
      <c r="AB314" s="74" t="str">
        <f>IF(AA314='LISTA OPCIONES'!$N$4,"A",IF(AA314='LISTA OPCIONES'!$N$5,"M",IF(AA314='LISTA OPCIONES'!$N$6,"B",IF(AA314='LISTA OPCIONES'!$N$7,"A"))))</f>
        <v>B</v>
      </c>
      <c r="AC314" s="75" t="str">
        <f t="shared" si="12"/>
        <v>MEDIA</v>
      </c>
    </row>
    <row r="315" spans="1:29" ht="25.5">
      <c r="A315" s="92">
        <f t="shared" si="14"/>
        <v>310</v>
      </c>
      <c r="B315" s="68">
        <v>44074</v>
      </c>
      <c r="C315" s="68" t="s">
        <v>1463</v>
      </c>
      <c r="D315" s="69" t="s">
        <v>986</v>
      </c>
      <c r="E315" s="83" t="str">
        <f t="shared" si="13"/>
        <v>AI-GP-Placa-3525</v>
      </c>
      <c r="F315" s="69" t="s">
        <v>1469</v>
      </c>
      <c r="G315" s="69" t="s">
        <v>21</v>
      </c>
      <c r="H315" s="72" t="s">
        <v>485</v>
      </c>
      <c r="I315" s="73" t="s">
        <v>31</v>
      </c>
      <c r="J315" s="70" t="s">
        <v>14</v>
      </c>
      <c r="K315" s="70" t="s">
        <v>488</v>
      </c>
      <c r="L315" s="70" t="s">
        <v>422</v>
      </c>
      <c r="M315" s="71" t="s">
        <v>411</v>
      </c>
      <c r="N315" s="73" t="s">
        <v>411</v>
      </c>
      <c r="O315" s="73" t="s">
        <v>987</v>
      </c>
      <c r="P315" s="71" t="s">
        <v>485</v>
      </c>
      <c r="Q315" s="70" t="s">
        <v>528</v>
      </c>
      <c r="R315" s="77" t="s">
        <v>485</v>
      </c>
      <c r="S315" s="83" t="s">
        <v>1549</v>
      </c>
      <c r="T315" s="83" t="s">
        <v>1556</v>
      </c>
      <c r="U315" s="69" t="s">
        <v>14</v>
      </c>
      <c r="V315" s="70" t="s">
        <v>529</v>
      </c>
      <c r="W315" s="70" t="s">
        <v>445</v>
      </c>
      <c r="X315" s="74" t="str">
        <f>IF(W315='LISTA OPCIONES'!$M$4,"A",IF(W315='LISTA OPCIONES'!$M$5,"M",IF(W315='LISTA OPCIONES'!$M$6,"B",IF(W315='LISTA OPCIONES'!$M$7,"A"))))</f>
        <v>A</v>
      </c>
      <c r="Y315" s="69" t="s">
        <v>446</v>
      </c>
      <c r="Z315" s="74" t="str">
        <f>IF(Y315='LISTA OPCIONES'!$N$4,"A",IF(Y315='LISTA OPCIONES'!$N$5,"M",IF(Y315='LISTA OPCIONES'!$N$6,"B",IF(Y315='LISTA OPCIONES'!$N$7,"A"))))</f>
        <v>B</v>
      </c>
      <c r="AA315" s="69" t="s">
        <v>446</v>
      </c>
      <c r="AB315" s="74" t="str">
        <f>IF(AA315='LISTA OPCIONES'!$N$4,"A",IF(AA315='LISTA OPCIONES'!$N$5,"M",IF(AA315='LISTA OPCIONES'!$N$6,"B",IF(AA315='LISTA OPCIONES'!$N$7,"A"))))</f>
        <v>B</v>
      </c>
      <c r="AC315" s="75" t="str">
        <f t="shared" si="12"/>
        <v>MEDIA</v>
      </c>
    </row>
    <row r="316" spans="1:29" ht="25.5">
      <c r="A316" s="92">
        <f t="shared" si="14"/>
        <v>311</v>
      </c>
      <c r="B316" s="68">
        <v>44074</v>
      </c>
      <c r="C316" s="68" t="s">
        <v>1463</v>
      </c>
      <c r="D316" s="69" t="s">
        <v>988</v>
      </c>
      <c r="E316" s="83" t="str">
        <f t="shared" si="13"/>
        <v>AI-GP-Placa-3526</v>
      </c>
      <c r="F316" s="69" t="s">
        <v>1470</v>
      </c>
      <c r="G316" s="69" t="s">
        <v>21</v>
      </c>
      <c r="H316" s="72" t="s">
        <v>485</v>
      </c>
      <c r="I316" s="73" t="s">
        <v>31</v>
      </c>
      <c r="J316" s="70" t="s">
        <v>14</v>
      </c>
      <c r="K316" s="70" t="s">
        <v>488</v>
      </c>
      <c r="L316" s="70" t="s">
        <v>422</v>
      </c>
      <c r="M316" s="71" t="s">
        <v>411</v>
      </c>
      <c r="N316" s="73" t="s">
        <v>411</v>
      </c>
      <c r="O316" s="73" t="s">
        <v>589</v>
      </c>
      <c r="P316" s="71" t="s">
        <v>485</v>
      </c>
      <c r="Q316" s="70" t="s">
        <v>528</v>
      </c>
      <c r="R316" s="77" t="s">
        <v>485</v>
      </c>
      <c r="S316" s="83" t="s">
        <v>1549</v>
      </c>
      <c r="T316" s="83" t="s">
        <v>1556</v>
      </c>
      <c r="U316" s="69" t="s">
        <v>14</v>
      </c>
      <c r="V316" s="70" t="s">
        <v>529</v>
      </c>
      <c r="W316" s="70" t="s">
        <v>445</v>
      </c>
      <c r="X316" s="74" t="str">
        <f>IF(W316='LISTA OPCIONES'!$M$4,"A",IF(W316='LISTA OPCIONES'!$M$5,"M",IF(W316='LISTA OPCIONES'!$M$6,"B",IF(W316='LISTA OPCIONES'!$M$7,"A"))))</f>
        <v>A</v>
      </c>
      <c r="Y316" s="69" t="s">
        <v>446</v>
      </c>
      <c r="Z316" s="74" t="str">
        <f>IF(Y316='LISTA OPCIONES'!$N$4,"A",IF(Y316='LISTA OPCIONES'!$N$5,"M",IF(Y316='LISTA OPCIONES'!$N$6,"B",IF(Y316='LISTA OPCIONES'!$N$7,"A"))))</f>
        <v>B</v>
      </c>
      <c r="AA316" s="69" t="s">
        <v>446</v>
      </c>
      <c r="AB316" s="74" t="str">
        <f>IF(AA316='LISTA OPCIONES'!$N$4,"A",IF(AA316='LISTA OPCIONES'!$N$5,"M",IF(AA316='LISTA OPCIONES'!$N$6,"B",IF(AA316='LISTA OPCIONES'!$N$7,"A"))))</f>
        <v>B</v>
      </c>
      <c r="AC316" s="75" t="str">
        <f t="shared" si="12"/>
        <v>MEDIA</v>
      </c>
    </row>
    <row r="317" spans="1:29" ht="25.5">
      <c r="A317" s="92">
        <f t="shared" si="14"/>
        <v>312</v>
      </c>
      <c r="B317" s="68">
        <v>44074</v>
      </c>
      <c r="C317" s="68" t="s">
        <v>1463</v>
      </c>
      <c r="D317" s="69" t="s">
        <v>989</v>
      </c>
      <c r="E317" s="83" t="str">
        <f t="shared" si="13"/>
        <v>AI-GP-Placa-3534</v>
      </c>
      <c r="F317" s="69" t="s">
        <v>1471</v>
      </c>
      <c r="G317" s="69" t="s">
        <v>21</v>
      </c>
      <c r="H317" s="72" t="s">
        <v>485</v>
      </c>
      <c r="I317" s="73" t="s">
        <v>31</v>
      </c>
      <c r="J317" s="70" t="s">
        <v>14</v>
      </c>
      <c r="K317" s="70" t="s">
        <v>488</v>
      </c>
      <c r="L317" s="70" t="s">
        <v>422</v>
      </c>
      <c r="M317" s="71" t="s">
        <v>411</v>
      </c>
      <c r="N317" s="73" t="s">
        <v>411</v>
      </c>
      <c r="O317" s="73" t="s">
        <v>589</v>
      </c>
      <c r="P317" s="71" t="s">
        <v>485</v>
      </c>
      <c r="Q317" s="70" t="s">
        <v>528</v>
      </c>
      <c r="R317" s="77" t="s">
        <v>485</v>
      </c>
      <c r="S317" s="83" t="s">
        <v>1549</v>
      </c>
      <c r="T317" s="83" t="s">
        <v>1556</v>
      </c>
      <c r="U317" s="69" t="s">
        <v>14</v>
      </c>
      <c r="V317" s="70" t="s">
        <v>529</v>
      </c>
      <c r="W317" s="70" t="s">
        <v>445</v>
      </c>
      <c r="X317" s="74" t="str">
        <f>IF(W317='LISTA OPCIONES'!$M$4,"A",IF(W317='LISTA OPCIONES'!$M$5,"M",IF(W317='LISTA OPCIONES'!$M$6,"B",IF(W317='LISTA OPCIONES'!$M$7,"A"))))</f>
        <v>A</v>
      </c>
      <c r="Y317" s="69" t="s">
        <v>446</v>
      </c>
      <c r="Z317" s="74" t="str">
        <f>IF(Y317='LISTA OPCIONES'!$N$4,"A",IF(Y317='LISTA OPCIONES'!$N$5,"M",IF(Y317='LISTA OPCIONES'!$N$6,"B",IF(Y317='LISTA OPCIONES'!$N$7,"A"))))</f>
        <v>B</v>
      </c>
      <c r="AA317" s="69" t="s">
        <v>446</v>
      </c>
      <c r="AB317" s="74" t="str">
        <f>IF(AA317='LISTA OPCIONES'!$N$4,"A",IF(AA317='LISTA OPCIONES'!$N$5,"M",IF(AA317='LISTA OPCIONES'!$N$6,"B",IF(AA317='LISTA OPCIONES'!$N$7,"A"))))</f>
        <v>B</v>
      </c>
      <c r="AC317" s="75" t="str">
        <f t="shared" si="12"/>
        <v>MEDIA</v>
      </c>
    </row>
    <row r="318" spans="1:29" ht="25.5">
      <c r="A318" s="92">
        <f t="shared" si="14"/>
        <v>313</v>
      </c>
      <c r="B318" s="68">
        <v>44074</v>
      </c>
      <c r="C318" s="68" t="s">
        <v>1463</v>
      </c>
      <c r="D318" s="69" t="s">
        <v>990</v>
      </c>
      <c r="E318" s="83" t="str">
        <f t="shared" si="13"/>
        <v>AI-GP-Placa-3540</v>
      </c>
      <c r="F318" s="69" t="s">
        <v>1472</v>
      </c>
      <c r="G318" s="69" t="s">
        <v>21</v>
      </c>
      <c r="H318" s="72" t="s">
        <v>485</v>
      </c>
      <c r="I318" s="73" t="s">
        <v>31</v>
      </c>
      <c r="J318" s="70" t="s">
        <v>14</v>
      </c>
      <c r="K318" s="70" t="s">
        <v>488</v>
      </c>
      <c r="L318" s="70" t="s">
        <v>422</v>
      </c>
      <c r="M318" s="71" t="s">
        <v>411</v>
      </c>
      <c r="N318" s="73" t="s">
        <v>411</v>
      </c>
      <c r="O318" s="73" t="s">
        <v>589</v>
      </c>
      <c r="P318" s="71" t="s">
        <v>485</v>
      </c>
      <c r="Q318" s="70" t="s">
        <v>528</v>
      </c>
      <c r="R318" s="77" t="s">
        <v>485</v>
      </c>
      <c r="S318" s="83" t="s">
        <v>1549</v>
      </c>
      <c r="T318" s="83" t="s">
        <v>1556</v>
      </c>
      <c r="U318" s="69" t="s">
        <v>14</v>
      </c>
      <c r="V318" s="70" t="s">
        <v>529</v>
      </c>
      <c r="W318" s="70" t="s">
        <v>445</v>
      </c>
      <c r="X318" s="74" t="str">
        <f>IF(W318='LISTA OPCIONES'!$M$4,"A",IF(W318='LISTA OPCIONES'!$M$5,"M",IF(W318='LISTA OPCIONES'!$M$6,"B",IF(W318='LISTA OPCIONES'!$M$7,"A"))))</f>
        <v>A</v>
      </c>
      <c r="Y318" s="69" t="s">
        <v>446</v>
      </c>
      <c r="Z318" s="74" t="str">
        <f>IF(Y318='LISTA OPCIONES'!$N$4,"A",IF(Y318='LISTA OPCIONES'!$N$5,"M",IF(Y318='LISTA OPCIONES'!$N$6,"B",IF(Y318='LISTA OPCIONES'!$N$7,"A"))))</f>
        <v>B</v>
      </c>
      <c r="AA318" s="69" t="s">
        <v>446</v>
      </c>
      <c r="AB318" s="74" t="str">
        <f>IF(AA318='LISTA OPCIONES'!$N$4,"A",IF(AA318='LISTA OPCIONES'!$N$5,"M",IF(AA318='LISTA OPCIONES'!$N$6,"B",IF(AA318='LISTA OPCIONES'!$N$7,"A"))))</f>
        <v>B</v>
      </c>
      <c r="AC318" s="75" t="str">
        <f t="shared" si="12"/>
        <v>MEDIA</v>
      </c>
    </row>
    <row r="319" spans="1:29" ht="25.5">
      <c r="A319" s="92">
        <f t="shared" si="14"/>
        <v>314</v>
      </c>
      <c r="B319" s="68">
        <v>44074</v>
      </c>
      <c r="C319" s="68" t="s">
        <v>1463</v>
      </c>
      <c r="D319" s="69" t="s">
        <v>991</v>
      </c>
      <c r="E319" s="83" t="str">
        <f t="shared" si="13"/>
        <v>AI-GP-Placa-3581</v>
      </c>
      <c r="F319" s="69" t="s">
        <v>1473</v>
      </c>
      <c r="G319" s="69" t="s">
        <v>21</v>
      </c>
      <c r="H319" s="72" t="s">
        <v>485</v>
      </c>
      <c r="I319" s="73" t="s">
        <v>31</v>
      </c>
      <c r="J319" s="70" t="s">
        <v>14</v>
      </c>
      <c r="K319" s="70" t="s">
        <v>488</v>
      </c>
      <c r="L319" s="70" t="s">
        <v>422</v>
      </c>
      <c r="M319" s="71" t="s">
        <v>411</v>
      </c>
      <c r="N319" s="73" t="s">
        <v>411</v>
      </c>
      <c r="O319" s="73" t="s">
        <v>992</v>
      </c>
      <c r="P319" s="71" t="s">
        <v>485</v>
      </c>
      <c r="Q319" s="70" t="s">
        <v>528</v>
      </c>
      <c r="R319" s="77" t="s">
        <v>485</v>
      </c>
      <c r="S319" s="83" t="s">
        <v>1549</v>
      </c>
      <c r="T319" s="83" t="s">
        <v>1556</v>
      </c>
      <c r="U319" s="69" t="s">
        <v>14</v>
      </c>
      <c r="V319" s="70" t="s">
        <v>529</v>
      </c>
      <c r="W319" s="70" t="s">
        <v>445</v>
      </c>
      <c r="X319" s="74" t="str">
        <f>IF(W319='LISTA OPCIONES'!$M$4,"A",IF(W319='LISTA OPCIONES'!$M$5,"M",IF(W319='LISTA OPCIONES'!$M$6,"B",IF(W319='LISTA OPCIONES'!$M$7,"A"))))</f>
        <v>A</v>
      </c>
      <c r="Y319" s="69" t="s">
        <v>446</v>
      </c>
      <c r="Z319" s="74" t="str">
        <f>IF(Y319='LISTA OPCIONES'!$N$4,"A",IF(Y319='LISTA OPCIONES'!$N$5,"M",IF(Y319='LISTA OPCIONES'!$N$6,"B",IF(Y319='LISTA OPCIONES'!$N$7,"A"))))</f>
        <v>B</v>
      </c>
      <c r="AA319" s="69" t="s">
        <v>446</v>
      </c>
      <c r="AB319" s="74" t="str">
        <f>IF(AA319='LISTA OPCIONES'!$N$4,"A",IF(AA319='LISTA OPCIONES'!$N$5,"M",IF(AA319='LISTA OPCIONES'!$N$6,"B",IF(AA319='LISTA OPCIONES'!$N$7,"A"))))</f>
        <v>B</v>
      </c>
      <c r="AC319" s="75" t="str">
        <f t="shared" si="12"/>
        <v>MEDIA</v>
      </c>
    </row>
    <row r="320" spans="1:29" ht="25.5">
      <c r="A320" s="92">
        <f t="shared" si="14"/>
        <v>315</v>
      </c>
      <c r="B320" s="68">
        <v>44074</v>
      </c>
      <c r="C320" s="68" t="s">
        <v>1463</v>
      </c>
      <c r="D320" s="69" t="s">
        <v>993</v>
      </c>
      <c r="E320" s="83" t="str">
        <f t="shared" si="13"/>
        <v>AI-GP-Placa-3582</v>
      </c>
      <c r="F320" s="69" t="s">
        <v>1474</v>
      </c>
      <c r="G320" s="69" t="s">
        <v>21</v>
      </c>
      <c r="H320" s="72" t="s">
        <v>485</v>
      </c>
      <c r="I320" s="73" t="s">
        <v>31</v>
      </c>
      <c r="J320" s="70" t="s">
        <v>14</v>
      </c>
      <c r="K320" s="70" t="s">
        <v>488</v>
      </c>
      <c r="L320" s="70" t="s">
        <v>422</v>
      </c>
      <c r="M320" s="71" t="s">
        <v>411</v>
      </c>
      <c r="N320" s="73" t="s">
        <v>411</v>
      </c>
      <c r="O320" s="73" t="s">
        <v>994</v>
      </c>
      <c r="P320" s="71" t="s">
        <v>995</v>
      </c>
      <c r="Q320" s="70" t="s">
        <v>528</v>
      </c>
      <c r="R320" s="77" t="s">
        <v>485</v>
      </c>
      <c r="S320" s="83" t="s">
        <v>1549</v>
      </c>
      <c r="T320" s="83" t="s">
        <v>1556</v>
      </c>
      <c r="U320" s="69" t="s">
        <v>14</v>
      </c>
      <c r="V320" s="70" t="s">
        <v>529</v>
      </c>
      <c r="W320" s="70" t="s">
        <v>445</v>
      </c>
      <c r="X320" s="74" t="str">
        <f>IF(W320='LISTA OPCIONES'!$M$4,"A",IF(W320='LISTA OPCIONES'!$M$5,"M",IF(W320='LISTA OPCIONES'!$M$6,"B",IF(W320='LISTA OPCIONES'!$M$7,"A"))))</f>
        <v>A</v>
      </c>
      <c r="Y320" s="69" t="s">
        <v>446</v>
      </c>
      <c r="Z320" s="74" t="str">
        <f>IF(Y320='LISTA OPCIONES'!$N$4,"A",IF(Y320='LISTA OPCIONES'!$N$5,"M",IF(Y320='LISTA OPCIONES'!$N$6,"B",IF(Y320='LISTA OPCIONES'!$N$7,"A"))))</f>
        <v>B</v>
      </c>
      <c r="AA320" s="69" t="s">
        <v>446</v>
      </c>
      <c r="AB320" s="74" t="str">
        <f>IF(AA320='LISTA OPCIONES'!$N$4,"A",IF(AA320='LISTA OPCIONES'!$N$5,"M",IF(AA320='LISTA OPCIONES'!$N$6,"B",IF(AA320='LISTA OPCIONES'!$N$7,"A"))))</f>
        <v>B</v>
      </c>
      <c r="AC320" s="75" t="str">
        <f t="shared" si="12"/>
        <v>MEDIA</v>
      </c>
    </row>
    <row r="321" spans="1:29" ht="25.5">
      <c r="A321" s="92">
        <f t="shared" si="14"/>
        <v>316</v>
      </c>
      <c r="B321" s="68">
        <v>44074</v>
      </c>
      <c r="C321" s="68" t="s">
        <v>1463</v>
      </c>
      <c r="D321" s="69" t="s">
        <v>996</v>
      </c>
      <c r="E321" s="83" t="str">
        <f t="shared" si="13"/>
        <v>AI-GP-Placa-3584</v>
      </c>
      <c r="F321" s="69" t="s">
        <v>1475</v>
      </c>
      <c r="G321" s="69" t="s">
        <v>21</v>
      </c>
      <c r="H321" s="72" t="s">
        <v>485</v>
      </c>
      <c r="I321" s="73" t="s">
        <v>31</v>
      </c>
      <c r="J321" s="70" t="s">
        <v>14</v>
      </c>
      <c r="K321" s="70" t="s">
        <v>488</v>
      </c>
      <c r="L321" s="70" t="s">
        <v>422</v>
      </c>
      <c r="M321" s="71" t="s">
        <v>411</v>
      </c>
      <c r="N321" s="73" t="s">
        <v>411</v>
      </c>
      <c r="O321" s="73" t="s">
        <v>997</v>
      </c>
      <c r="P321" s="71" t="s">
        <v>995</v>
      </c>
      <c r="Q321" s="70" t="s">
        <v>528</v>
      </c>
      <c r="R321" s="77" t="s">
        <v>485</v>
      </c>
      <c r="S321" s="83" t="s">
        <v>1549</v>
      </c>
      <c r="T321" s="83" t="s">
        <v>1556</v>
      </c>
      <c r="U321" s="69" t="s">
        <v>14</v>
      </c>
      <c r="V321" s="70" t="s">
        <v>529</v>
      </c>
      <c r="W321" s="70" t="s">
        <v>445</v>
      </c>
      <c r="X321" s="74" t="str">
        <f>IF(W321='LISTA OPCIONES'!$M$4,"A",IF(W321='LISTA OPCIONES'!$M$5,"M",IF(W321='LISTA OPCIONES'!$M$6,"B",IF(W321='LISTA OPCIONES'!$M$7,"A"))))</f>
        <v>A</v>
      </c>
      <c r="Y321" s="69" t="s">
        <v>446</v>
      </c>
      <c r="Z321" s="74" t="str">
        <f>IF(Y321='LISTA OPCIONES'!$N$4,"A",IF(Y321='LISTA OPCIONES'!$N$5,"M",IF(Y321='LISTA OPCIONES'!$N$6,"B",IF(Y321='LISTA OPCIONES'!$N$7,"A"))))</f>
        <v>B</v>
      </c>
      <c r="AA321" s="69" t="s">
        <v>446</v>
      </c>
      <c r="AB321" s="74" t="str">
        <f>IF(AA321='LISTA OPCIONES'!$N$4,"A",IF(AA321='LISTA OPCIONES'!$N$5,"M",IF(AA321='LISTA OPCIONES'!$N$6,"B",IF(AA321='LISTA OPCIONES'!$N$7,"A"))))</f>
        <v>B</v>
      </c>
      <c r="AC321" s="75" t="str">
        <f t="shared" si="12"/>
        <v>MEDIA</v>
      </c>
    </row>
    <row r="322" spans="1:29" ht="25.5">
      <c r="A322" s="92">
        <f t="shared" si="14"/>
        <v>317</v>
      </c>
      <c r="B322" s="68">
        <v>44074</v>
      </c>
      <c r="C322" s="68" t="s">
        <v>1463</v>
      </c>
      <c r="D322" s="69" t="s">
        <v>998</v>
      </c>
      <c r="E322" s="83" t="str">
        <f t="shared" si="13"/>
        <v>AI-GP-Placa-3585</v>
      </c>
      <c r="F322" s="69" t="s">
        <v>1476</v>
      </c>
      <c r="G322" s="69" t="s">
        <v>21</v>
      </c>
      <c r="H322" s="72" t="s">
        <v>485</v>
      </c>
      <c r="I322" s="73" t="s">
        <v>31</v>
      </c>
      <c r="J322" s="70" t="s">
        <v>14</v>
      </c>
      <c r="K322" s="70" t="s">
        <v>488</v>
      </c>
      <c r="L322" s="70" t="s">
        <v>422</v>
      </c>
      <c r="M322" s="71" t="s">
        <v>411</v>
      </c>
      <c r="N322" s="73" t="s">
        <v>411</v>
      </c>
      <c r="O322" s="73" t="s">
        <v>999</v>
      </c>
      <c r="P322" s="71" t="s">
        <v>995</v>
      </c>
      <c r="Q322" s="70" t="s">
        <v>528</v>
      </c>
      <c r="R322" s="77" t="s">
        <v>485</v>
      </c>
      <c r="S322" s="83" t="s">
        <v>1549</v>
      </c>
      <c r="T322" s="83" t="s">
        <v>1556</v>
      </c>
      <c r="U322" s="69" t="s">
        <v>14</v>
      </c>
      <c r="V322" s="70" t="s">
        <v>529</v>
      </c>
      <c r="W322" s="70" t="s">
        <v>445</v>
      </c>
      <c r="X322" s="74" t="str">
        <f>IF(W322='LISTA OPCIONES'!$M$4,"A",IF(W322='LISTA OPCIONES'!$M$5,"M",IF(W322='LISTA OPCIONES'!$M$6,"B",IF(W322='LISTA OPCIONES'!$M$7,"A"))))</f>
        <v>A</v>
      </c>
      <c r="Y322" s="69" t="s">
        <v>446</v>
      </c>
      <c r="Z322" s="74" t="str">
        <f>IF(Y322='LISTA OPCIONES'!$N$4,"A",IF(Y322='LISTA OPCIONES'!$N$5,"M",IF(Y322='LISTA OPCIONES'!$N$6,"B",IF(Y322='LISTA OPCIONES'!$N$7,"A"))))</f>
        <v>B</v>
      </c>
      <c r="AA322" s="69" t="s">
        <v>446</v>
      </c>
      <c r="AB322" s="74" t="str">
        <f>IF(AA322='LISTA OPCIONES'!$N$4,"A",IF(AA322='LISTA OPCIONES'!$N$5,"M",IF(AA322='LISTA OPCIONES'!$N$6,"B",IF(AA322='LISTA OPCIONES'!$N$7,"A"))))</f>
        <v>B</v>
      </c>
      <c r="AC322" s="75" t="str">
        <f t="shared" si="12"/>
        <v>MEDIA</v>
      </c>
    </row>
    <row r="323" spans="1:29" ht="25.5">
      <c r="A323" s="92">
        <f t="shared" si="14"/>
        <v>318</v>
      </c>
      <c r="B323" s="68">
        <v>44074</v>
      </c>
      <c r="C323" s="68" t="s">
        <v>1463</v>
      </c>
      <c r="D323" s="69" t="s">
        <v>1000</v>
      </c>
      <c r="E323" s="83" t="str">
        <f t="shared" si="13"/>
        <v>AI-GP-Placa-3888</v>
      </c>
      <c r="F323" s="69" t="s">
        <v>1477</v>
      </c>
      <c r="G323" s="69" t="s">
        <v>21</v>
      </c>
      <c r="H323" s="72" t="s">
        <v>485</v>
      </c>
      <c r="I323" s="73" t="s">
        <v>31</v>
      </c>
      <c r="J323" s="70" t="s">
        <v>14</v>
      </c>
      <c r="K323" s="70" t="s">
        <v>488</v>
      </c>
      <c r="L323" s="70" t="s">
        <v>422</v>
      </c>
      <c r="M323" s="71" t="s">
        <v>411</v>
      </c>
      <c r="N323" s="73" t="s">
        <v>411</v>
      </c>
      <c r="O323" s="73" t="s">
        <v>554</v>
      </c>
      <c r="P323" s="71" t="s">
        <v>485</v>
      </c>
      <c r="Q323" s="70" t="s">
        <v>528</v>
      </c>
      <c r="R323" s="77" t="s">
        <v>485</v>
      </c>
      <c r="S323" s="83" t="s">
        <v>1549</v>
      </c>
      <c r="T323" s="83" t="s">
        <v>1556</v>
      </c>
      <c r="U323" s="69" t="s">
        <v>14</v>
      </c>
      <c r="V323" s="70" t="s">
        <v>529</v>
      </c>
      <c r="W323" s="70" t="s">
        <v>445</v>
      </c>
      <c r="X323" s="74" t="str">
        <f>IF(W323='LISTA OPCIONES'!$M$4,"A",IF(W323='LISTA OPCIONES'!$M$5,"M",IF(W323='LISTA OPCIONES'!$M$6,"B",IF(W323='LISTA OPCIONES'!$M$7,"A"))))</f>
        <v>A</v>
      </c>
      <c r="Y323" s="69" t="s">
        <v>446</v>
      </c>
      <c r="Z323" s="74" t="str">
        <f>IF(Y323='LISTA OPCIONES'!$N$4,"A",IF(Y323='LISTA OPCIONES'!$N$5,"M",IF(Y323='LISTA OPCIONES'!$N$6,"B",IF(Y323='LISTA OPCIONES'!$N$7,"A"))))</f>
        <v>B</v>
      </c>
      <c r="AA323" s="69" t="s">
        <v>446</v>
      </c>
      <c r="AB323" s="74" t="str">
        <f>IF(AA323='LISTA OPCIONES'!$N$4,"A",IF(AA323='LISTA OPCIONES'!$N$5,"M",IF(AA323='LISTA OPCIONES'!$N$6,"B",IF(AA323='LISTA OPCIONES'!$N$7,"A"))))</f>
        <v>B</v>
      </c>
      <c r="AC323" s="75" t="str">
        <f t="shared" si="12"/>
        <v>MEDIA</v>
      </c>
    </row>
    <row r="324" spans="1:29" ht="25.5">
      <c r="A324" s="92">
        <f t="shared" si="14"/>
        <v>319</v>
      </c>
      <c r="B324" s="68">
        <v>44074</v>
      </c>
      <c r="C324" s="68" t="s">
        <v>1463</v>
      </c>
      <c r="D324" s="69" t="s">
        <v>1001</v>
      </c>
      <c r="E324" s="83" t="str">
        <f t="shared" si="13"/>
        <v>AI-GP-Placa-3892</v>
      </c>
      <c r="F324" s="69" t="s">
        <v>1478</v>
      </c>
      <c r="G324" s="69" t="s">
        <v>21</v>
      </c>
      <c r="H324" s="72" t="s">
        <v>485</v>
      </c>
      <c r="I324" s="73" t="s">
        <v>31</v>
      </c>
      <c r="J324" s="70" t="s">
        <v>14</v>
      </c>
      <c r="K324" s="70" t="s">
        <v>488</v>
      </c>
      <c r="L324" s="70" t="s">
        <v>422</v>
      </c>
      <c r="M324" s="71" t="s">
        <v>411</v>
      </c>
      <c r="N324" s="73" t="s">
        <v>411</v>
      </c>
      <c r="O324" s="73" t="s">
        <v>554</v>
      </c>
      <c r="P324" s="71" t="s">
        <v>485</v>
      </c>
      <c r="Q324" s="70" t="s">
        <v>528</v>
      </c>
      <c r="R324" s="77" t="s">
        <v>485</v>
      </c>
      <c r="S324" s="83" t="s">
        <v>1549</v>
      </c>
      <c r="T324" s="83" t="s">
        <v>1556</v>
      </c>
      <c r="U324" s="69" t="s">
        <v>14</v>
      </c>
      <c r="V324" s="70" t="s">
        <v>529</v>
      </c>
      <c r="W324" s="70" t="s">
        <v>445</v>
      </c>
      <c r="X324" s="74" t="str">
        <f>IF(W324='LISTA OPCIONES'!$M$4,"A",IF(W324='LISTA OPCIONES'!$M$5,"M",IF(W324='LISTA OPCIONES'!$M$6,"B",IF(W324='LISTA OPCIONES'!$M$7,"A"))))</f>
        <v>A</v>
      </c>
      <c r="Y324" s="69" t="s">
        <v>446</v>
      </c>
      <c r="Z324" s="74" t="str">
        <f>IF(Y324='LISTA OPCIONES'!$N$4,"A",IF(Y324='LISTA OPCIONES'!$N$5,"M",IF(Y324='LISTA OPCIONES'!$N$6,"B",IF(Y324='LISTA OPCIONES'!$N$7,"A"))))</f>
        <v>B</v>
      </c>
      <c r="AA324" s="69" t="s">
        <v>446</v>
      </c>
      <c r="AB324" s="74" t="str">
        <f>IF(AA324='LISTA OPCIONES'!$N$4,"A",IF(AA324='LISTA OPCIONES'!$N$5,"M",IF(AA324='LISTA OPCIONES'!$N$6,"B",IF(AA324='LISTA OPCIONES'!$N$7,"A"))))</f>
        <v>B</v>
      </c>
      <c r="AC324" s="75" t="str">
        <f t="shared" si="12"/>
        <v>MEDIA</v>
      </c>
    </row>
    <row r="325" spans="1:29" ht="38.25">
      <c r="A325" s="92">
        <f t="shared" si="14"/>
        <v>320</v>
      </c>
      <c r="B325" s="68">
        <v>44074</v>
      </c>
      <c r="C325" s="68" t="s">
        <v>1463</v>
      </c>
      <c r="D325" s="69" t="s">
        <v>1002</v>
      </c>
      <c r="E325" s="83" t="str">
        <f t="shared" si="13"/>
        <v>AI-GP-Placa-4072</v>
      </c>
      <c r="F325" s="69" t="s">
        <v>1479</v>
      </c>
      <c r="G325" s="69" t="s">
        <v>21</v>
      </c>
      <c r="H325" s="72" t="s">
        <v>485</v>
      </c>
      <c r="I325" s="73" t="s">
        <v>31</v>
      </c>
      <c r="J325" s="70" t="s">
        <v>14</v>
      </c>
      <c r="K325" s="70" t="s">
        <v>488</v>
      </c>
      <c r="L325" s="70" t="s">
        <v>422</v>
      </c>
      <c r="M325" s="71" t="s">
        <v>411</v>
      </c>
      <c r="N325" s="73" t="s">
        <v>411</v>
      </c>
      <c r="O325" s="96" t="s">
        <v>1003</v>
      </c>
      <c r="P325" s="71" t="s">
        <v>485</v>
      </c>
      <c r="Q325" s="70" t="s">
        <v>528</v>
      </c>
      <c r="R325" s="77" t="s">
        <v>497</v>
      </c>
      <c r="S325" s="83" t="s">
        <v>1549</v>
      </c>
      <c r="T325" s="83" t="s">
        <v>1556</v>
      </c>
      <c r="U325" s="69" t="s">
        <v>14</v>
      </c>
      <c r="V325" s="70" t="s">
        <v>529</v>
      </c>
      <c r="W325" s="70" t="s">
        <v>445</v>
      </c>
      <c r="X325" s="74" t="str">
        <f>IF(W325='LISTA OPCIONES'!$M$4,"A",IF(W325='LISTA OPCIONES'!$M$5,"M",IF(W325='LISTA OPCIONES'!$M$6,"B",IF(W325='LISTA OPCIONES'!$M$7,"A"))))</f>
        <v>A</v>
      </c>
      <c r="Y325" s="69" t="s">
        <v>446</v>
      </c>
      <c r="Z325" s="74" t="str">
        <f>IF(Y325='LISTA OPCIONES'!$N$4,"A",IF(Y325='LISTA OPCIONES'!$N$5,"M",IF(Y325='LISTA OPCIONES'!$N$6,"B",IF(Y325='LISTA OPCIONES'!$N$7,"A"))))</f>
        <v>B</v>
      </c>
      <c r="AA325" s="69" t="s">
        <v>446</v>
      </c>
      <c r="AB325" s="74" t="str">
        <f>IF(AA325='LISTA OPCIONES'!$N$4,"A",IF(AA325='LISTA OPCIONES'!$N$5,"M",IF(AA325='LISTA OPCIONES'!$N$6,"B",IF(AA325='LISTA OPCIONES'!$N$7,"A"))))</f>
        <v>B</v>
      </c>
      <c r="AC325" s="75" t="str">
        <f t="shared" si="12"/>
        <v>MEDIA</v>
      </c>
    </row>
    <row r="326" spans="1:29" ht="51">
      <c r="A326" s="92">
        <f t="shared" si="14"/>
        <v>321</v>
      </c>
      <c r="B326" s="68">
        <v>44074</v>
      </c>
      <c r="C326" s="68" t="s">
        <v>1463</v>
      </c>
      <c r="D326" s="69" t="s">
        <v>1004</v>
      </c>
      <c r="E326" s="83" t="str">
        <f t="shared" si="13"/>
        <v>AI-GP-Placa-4076</v>
      </c>
      <c r="F326" s="69" t="s">
        <v>1480</v>
      </c>
      <c r="G326" s="69" t="s">
        <v>21</v>
      </c>
      <c r="H326" s="70" t="s">
        <v>485</v>
      </c>
      <c r="I326" s="73" t="s">
        <v>31</v>
      </c>
      <c r="J326" s="70" t="s">
        <v>14</v>
      </c>
      <c r="K326" s="70" t="s">
        <v>488</v>
      </c>
      <c r="L326" s="70" t="s">
        <v>422</v>
      </c>
      <c r="M326" s="71" t="s">
        <v>411</v>
      </c>
      <c r="N326" s="73" t="s">
        <v>411</v>
      </c>
      <c r="O326" s="96" t="s">
        <v>1005</v>
      </c>
      <c r="P326" s="71" t="s">
        <v>485</v>
      </c>
      <c r="Q326" s="70" t="s">
        <v>528</v>
      </c>
      <c r="R326" s="70" t="s">
        <v>485</v>
      </c>
      <c r="S326" s="83" t="s">
        <v>1549</v>
      </c>
      <c r="T326" s="83" t="s">
        <v>1556</v>
      </c>
      <c r="U326" s="69" t="s">
        <v>14</v>
      </c>
      <c r="V326" s="70" t="s">
        <v>529</v>
      </c>
      <c r="W326" s="70" t="s">
        <v>445</v>
      </c>
      <c r="X326" s="74" t="str">
        <f>IF(W326='LISTA OPCIONES'!$M$4,"A",IF(W326='LISTA OPCIONES'!$M$5,"M",IF(W326='LISTA OPCIONES'!$M$6,"B",IF(W326='LISTA OPCIONES'!$M$7,"A"))))</f>
        <v>A</v>
      </c>
      <c r="Y326" s="69" t="s">
        <v>446</v>
      </c>
      <c r="Z326" s="74" t="str">
        <f>IF(Y326='LISTA OPCIONES'!$N$4,"A",IF(Y326='LISTA OPCIONES'!$N$5,"M",IF(Y326='LISTA OPCIONES'!$N$6,"B",IF(Y326='LISTA OPCIONES'!$N$7,"A"))))</f>
        <v>B</v>
      </c>
      <c r="AA326" s="69" t="s">
        <v>446</v>
      </c>
      <c r="AB326" s="74" t="str">
        <f>IF(AA326='LISTA OPCIONES'!$N$4,"A",IF(AA326='LISTA OPCIONES'!$N$5,"M",IF(AA326='LISTA OPCIONES'!$N$6,"B",IF(AA326='LISTA OPCIONES'!$N$7,"A"))))</f>
        <v>B</v>
      </c>
      <c r="AC326" s="75" t="str">
        <f t="shared" si="12"/>
        <v>MEDIA</v>
      </c>
    </row>
    <row r="327" spans="1:29" ht="15">
      <c r="A327" s="92">
        <f t="shared" si="14"/>
        <v>322</v>
      </c>
      <c r="B327" s="68">
        <v>44074</v>
      </c>
      <c r="C327" s="68" t="s">
        <v>1463</v>
      </c>
      <c r="D327" s="69" t="s">
        <v>1006</v>
      </c>
      <c r="E327" s="83" t="str">
        <f aca="true" t="shared" si="15" ref="E327:E390">CONCATENATE(C327,D327)</f>
        <v>AI-GP-Placa-4151</v>
      </c>
      <c r="F327" s="69" t="s">
        <v>1481</v>
      </c>
      <c r="G327" s="69" t="s">
        <v>21</v>
      </c>
      <c r="H327" s="70" t="s">
        <v>485</v>
      </c>
      <c r="I327" s="73" t="s">
        <v>31</v>
      </c>
      <c r="J327" s="70" t="s">
        <v>14</v>
      </c>
      <c r="K327" s="70" t="s">
        <v>488</v>
      </c>
      <c r="L327" s="70" t="s">
        <v>422</v>
      </c>
      <c r="M327" s="71" t="s">
        <v>411</v>
      </c>
      <c r="N327" s="73" t="s">
        <v>411</v>
      </c>
      <c r="O327" s="73" t="s">
        <v>1007</v>
      </c>
      <c r="P327" s="71" t="s">
        <v>485</v>
      </c>
      <c r="Q327" s="70" t="s">
        <v>528</v>
      </c>
      <c r="R327" s="70" t="s">
        <v>485</v>
      </c>
      <c r="S327" s="83" t="s">
        <v>1549</v>
      </c>
      <c r="T327" s="83" t="s">
        <v>1556</v>
      </c>
      <c r="U327" s="69" t="s">
        <v>14</v>
      </c>
      <c r="V327" s="70" t="s">
        <v>529</v>
      </c>
      <c r="W327" s="70" t="s">
        <v>445</v>
      </c>
      <c r="X327" s="74" t="str">
        <f>IF(W327='LISTA OPCIONES'!$M$4,"A",IF(W327='LISTA OPCIONES'!$M$5,"M",IF(W327='LISTA OPCIONES'!$M$6,"B",IF(W327='LISTA OPCIONES'!$M$7,"A"))))</f>
        <v>A</v>
      </c>
      <c r="Y327" s="69" t="s">
        <v>446</v>
      </c>
      <c r="Z327" s="74" t="str">
        <f>IF(Y327='LISTA OPCIONES'!$N$4,"A",IF(Y327='LISTA OPCIONES'!$N$5,"M",IF(Y327='LISTA OPCIONES'!$N$6,"B",IF(Y327='LISTA OPCIONES'!$N$7,"A"))))</f>
        <v>B</v>
      </c>
      <c r="AA327" s="69" t="s">
        <v>446</v>
      </c>
      <c r="AB327" s="74" t="str">
        <f>IF(AA327='LISTA OPCIONES'!$N$4,"A",IF(AA327='LISTA OPCIONES'!$N$5,"M",IF(AA327='LISTA OPCIONES'!$N$6,"B",IF(AA327='LISTA OPCIONES'!$N$7,"A"))))</f>
        <v>B</v>
      </c>
      <c r="AC327" s="75" t="str">
        <f t="shared" si="12"/>
        <v>MEDIA</v>
      </c>
    </row>
    <row r="328" spans="1:29" ht="15">
      <c r="A328" s="92">
        <f aca="true" t="shared" si="16" ref="A328:A391">1+A327</f>
        <v>323</v>
      </c>
      <c r="B328" s="68">
        <v>44074</v>
      </c>
      <c r="C328" s="68" t="s">
        <v>1463</v>
      </c>
      <c r="D328" s="69" t="s">
        <v>1008</v>
      </c>
      <c r="E328" s="83" t="str">
        <f t="shared" si="15"/>
        <v>AI-GP-Placa-4152</v>
      </c>
      <c r="F328" s="69" t="s">
        <v>1482</v>
      </c>
      <c r="G328" s="69" t="s">
        <v>21</v>
      </c>
      <c r="H328" s="70" t="s">
        <v>485</v>
      </c>
      <c r="I328" s="73" t="s">
        <v>31</v>
      </c>
      <c r="J328" s="70" t="s">
        <v>14</v>
      </c>
      <c r="K328" s="70" t="s">
        <v>488</v>
      </c>
      <c r="L328" s="70" t="s">
        <v>422</v>
      </c>
      <c r="M328" s="71" t="s">
        <v>411</v>
      </c>
      <c r="N328" s="73" t="s">
        <v>411</v>
      </c>
      <c r="O328" s="73" t="s">
        <v>1009</v>
      </c>
      <c r="P328" s="71" t="s">
        <v>485</v>
      </c>
      <c r="Q328" s="70" t="s">
        <v>528</v>
      </c>
      <c r="R328" s="70" t="s">
        <v>485</v>
      </c>
      <c r="S328" s="83" t="s">
        <v>1549</v>
      </c>
      <c r="T328" s="83" t="s">
        <v>1556</v>
      </c>
      <c r="U328" s="69" t="s">
        <v>14</v>
      </c>
      <c r="V328" s="70" t="s">
        <v>529</v>
      </c>
      <c r="W328" s="70" t="s">
        <v>445</v>
      </c>
      <c r="X328" s="74" t="str">
        <f>IF(W328='LISTA OPCIONES'!$M$4,"A",IF(W328='LISTA OPCIONES'!$M$5,"M",IF(W328='LISTA OPCIONES'!$M$6,"B",IF(W328='LISTA OPCIONES'!$M$7,"A"))))</f>
        <v>A</v>
      </c>
      <c r="Y328" s="69" t="s">
        <v>446</v>
      </c>
      <c r="Z328" s="74" t="str">
        <f>IF(Y328='LISTA OPCIONES'!$N$4,"A",IF(Y328='LISTA OPCIONES'!$N$5,"M",IF(Y328='LISTA OPCIONES'!$N$6,"B",IF(Y328='LISTA OPCIONES'!$N$7,"A"))))</f>
        <v>B</v>
      </c>
      <c r="AA328" s="69" t="s">
        <v>446</v>
      </c>
      <c r="AB328" s="74" t="str">
        <f>IF(AA328='LISTA OPCIONES'!$N$4,"A",IF(AA328='LISTA OPCIONES'!$N$5,"M",IF(AA328='LISTA OPCIONES'!$N$6,"B",IF(AA328='LISTA OPCIONES'!$N$7,"A"))))</f>
        <v>B</v>
      </c>
      <c r="AC328" s="75" t="str">
        <f t="shared" si="12"/>
        <v>MEDIA</v>
      </c>
    </row>
    <row r="329" spans="1:29" ht="15">
      <c r="A329" s="92">
        <f t="shared" si="16"/>
        <v>324</v>
      </c>
      <c r="B329" s="68">
        <v>44074</v>
      </c>
      <c r="C329" s="68" t="s">
        <v>1463</v>
      </c>
      <c r="D329" s="69" t="s">
        <v>1010</v>
      </c>
      <c r="E329" s="83" t="str">
        <f t="shared" si="15"/>
        <v>AI-GP-Placa-4155</v>
      </c>
      <c r="F329" s="69" t="s">
        <v>1483</v>
      </c>
      <c r="G329" s="69" t="s">
        <v>21</v>
      </c>
      <c r="H329" s="70" t="s">
        <v>485</v>
      </c>
      <c r="I329" s="73" t="s">
        <v>31</v>
      </c>
      <c r="J329" s="70" t="s">
        <v>14</v>
      </c>
      <c r="K329" s="70" t="s">
        <v>488</v>
      </c>
      <c r="L329" s="70" t="s">
        <v>422</v>
      </c>
      <c r="M329" s="71" t="s">
        <v>411</v>
      </c>
      <c r="N329" s="73" t="s">
        <v>411</v>
      </c>
      <c r="O329" s="73" t="s">
        <v>1011</v>
      </c>
      <c r="P329" s="71" t="s">
        <v>485</v>
      </c>
      <c r="Q329" s="70" t="s">
        <v>528</v>
      </c>
      <c r="R329" s="70" t="s">
        <v>485</v>
      </c>
      <c r="S329" s="83" t="s">
        <v>1549</v>
      </c>
      <c r="T329" s="83" t="s">
        <v>1556</v>
      </c>
      <c r="U329" s="69" t="s">
        <v>14</v>
      </c>
      <c r="V329" s="70" t="s">
        <v>529</v>
      </c>
      <c r="W329" s="70" t="s">
        <v>445</v>
      </c>
      <c r="X329" s="74" t="str">
        <f>IF(W329='LISTA OPCIONES'!$M$4,"A",IF(W329='LISTA OPCIONES'!$M$5,"M",IF(W329='LISTA OPCIONES'!$M$6,"B",IF(W329='LISTA OPCIONES'!$M$7,"A"))))</f>
        <v>A</v>
      </c>
      <c r="Y329" s="69" t="s">
        <v>446</v>
      </c>
      <c r="Z329" s="74" t="str">
        <f>IF(Y329='LISTA OPCIONES'!$N$4,"A",IF(Y329='LISTA OPCIONES'!$N$5,"M",IF(Y329='LISTA OPCIONES'!$N$6,"B",IF(Y329='LISTA OPCIONES'!$N$7,"A"))))</f>
        <v>B</v>
      </c>
      <c r="AA329" s="69" t="s">
        <v>446</v>
      </c>
      <c r="AB329" s="74" t="str">
        <f>IF(AA329='LISTA OPCIONES'!$N$4,"A",IF(AA329='LISTA OPCIONES'!$N$5,"M",IF(AA329='LISTA OPCIONES'!$N$6,"B",IF(AA329='LISTA OPCIONES'!$N$7,"A"))))</f>
        <v>B</v>
      </c>
      <c r="AC329" s="75" t="str">
        <f t="shared" si="12"/>
        <v>MEDIA</v>
      </c>
    </row>
    <row r="330" spans="1:29" ht="15">
      <c r="A330" s="92">
        <f t="shared" si="16"/>
        <v>325</v>
      </c>
      <c r="B330" s="68">
        <v>44074</v>
      </c>
      <c r="C330" s="68" t="s">
        <v>1463</v>
      </c>
      <c r="D330" s="69" t="s">
        <v>1012</v>
      </c>
      <c r="E330" s="83" t="str">
        <f t="shared" si="15"/>
        <v>AI-GP-Placa-4158</v>
      </c>
      <c r="F330" s="69" t="s">
        <v>1484</v>
      </c>
      <c r="G330" s="69" t="s">
        <v>21</v>
      </c>
      <c r="H330" s="70" t="s">
        <v>485</v>
      </c>
      <c r="I330" s="73" t="s">
        <v>31</v>
      </c>
      <c r="J330" s="70" t="s">
        <v>14</v>
      </c>
      <c r="K330" s="70" t="s">
        <v>488</v>
      </c>
      <c r="L330" s="70" t="s">
        <v>422</v>
      </c>
      <c r="M330" s="71" t="s">
        <v>411</v>
      </c>
      <c r="N330" s="73" t="s">
        <v>411</v>
      </c>
      <c r="O330" s="73" t="s">
        <v>1013</v>
      </c>
      <c r="P330" s="71" t="s">
        <v>485</v>
      </c>
      <c r="Q330" s="70" t="s">
        <v>528</v>
      </c>
      <c r="R330" s="70" t="s">
        <v>485</v>
      </c>
      <c r="S330" s="83" t="s">
        <v>1549</v>
      </c>
      <c r="T330" s="83" t="s">
        <v>1556</v>
      </c>
      <c r="U330" s="69" t="s">
        <v>14</v>
      </c>
      <c r="V330" s="70" t="s">
        <v>529</v>
      </c>
      <c r="W330" s="70" t="s">
        <v>445</v>
      </c>
      <c r="X330" s="74" t="str">
        <f>IF(W330='LISTA OPCIONES'!$M$4,"A",IF(W330='LISTA OPCIONES'!$M$5,"M",IF(W330='LISTA OPCIONES'!$M$6,"B",IF(W330='LISTA OPCIONES'!$M$7,"A"))))</f>
        <v>A</v>
      </c>
      <c r="Y330" s="69" t="s">
        <v>446</v>
      </c>
      <c r="Z330" s="74" t="str">
        <f>IF(Y330='LISTA OPCIONES'!$N$4,"A",IF(Y330='LISTA OPCIONES'!$N$5,"M",IF(Y330='LISTA OPCIONES'!$N$6,"B",IF(Y330='LISTA OPCIONES'!$N$7,"A"))))</f>
        <v>B</v>
      </c>
      <c r="AA330" s="69" t="s">
        <v>446</v>
      </c>
      <c r="AB330" s="74" t="str">
        <f>IF(AA330='LISTA OPCIONES'!$N$4,"A",IF(AA330='LISTA OPCIONES'!$N$5,"M",IF(AA330='LISTA OPCIONES'!$N$6,"B",IF(AA330='LISTA OPCIONES'!$N$7,"A"))))</f>
        <v>B</v>
      </c>
      <c r="AC330" s="75" t="str">
        <f t="shared" si="12"/>
        <v>MEDIA</v>
      </c>
    </row>
    <row r="331" spans="1:29" ht="15">
      <c r="A331" s="92">
        <f t="shared" si="16"/>
        <v>326</v>
      </c>
      <c r="B331" s="68">
        <v>44074</v>
      </c>
      <c r="C331" s="68" t="s">
        <v>1463</v>
      </c>
      <c r="D331" s="69" t="s">
        <v>1014</v>
      </c>
      <c r="E331" s="83" t="str">
        <f t="shared" si="15"/>
        <v>AI-GP-Placa-4161</v>
      </c>
      <c r="F331" s="69" t="s">
        <v>1485</v>
      </c>
      <c r="G331" s="69" t="s">
        <v>21</v>
      </c>
      <c r="H331" s="70" t="s">
        <v>485</v>
      </c>
      <c r="I331" s="73" t="s">
        <v>31</v>
      </c>
      <c r="J331" s="70" t="s">
        <v>14</v>
      </c>
      <c r="K331" s="70" t="s">
        <v>488</v>
      </c>
      <c r="L331" s="70" t="s">
        <v>422</v>
      </c>
      <c r="M331" s="71" t="s">
        <v>411</v>
      </c>
      <c r="N331" s="73" t="s">
        <v>411</v>
      </c>
      <c r="O331" s="73" t="s">
        <v>1015</v>
      </c>
      <c r="P331" s="71" t="s">
        <v>485</v>
      </c>
      <c r="Q331" s="70" t="s">
        <v>528</v>
      </c>
      <c r="R331" s="70" t="s">
        <v>485</v>
      </c>
      <c r="S331" s="83" t="s">
        <v>1549</v>
      </c>
      <c r="T331" s="83" t="s">
        <v>1556</v>
      </c>
      <c r="U331" s="69" t="s">
        <v>14</v>
      </c>
      <c r="V331" s="70" t="s">
        <v>529</v>
      </c>
      <c r="W331" s="70" t="s">
        <v>445</v>
      </c>
      <c r="X331" s="74" t="str">
        <f>IF(W331='LISTA OPCIONES'!$M$4,"A",IF(W331='LISTA OPCIONES'!$M$5,"M",IF(W331='LISTA OPCIONES'!$M$6,"B",IF(W331='LISTA OPCIONES'!$M$7,"A"))))</f>
        <v>A</v>
      </c>
      <c r="Y331" s="69" t="s">
        <v>446</v>
      </c>
      <c r="Z331" s="74" t="str">
        <f>IF(Y331='LISTA OPCIONES'!$N$4,"A",IF(Y331='LISTA OPCIONES'!$N$5,"M",IF(Y331='LISTA OPCIONES'!$N$6,"B",IF(Y331='LISTA OPCIONES'!$N$7,"A"))))</f>
        <v>B</v>
      </c>
      <c r="AA331" s="69" t="s">
        <v>446</v>
      </c>
      <c r="AB331" s="74" t="str">
        <f>IF(AA331='LISTA OPCIONES'!$N$4,"A",IF(AA331='LISTA OPCIONES'!$N$5,"M",IF(AA331='LISTA OPCIONES'!$N$6,"B",IF(AA331='LISTA OPCIONES'!$N$7,"A"))))</f>
        <v>B</v>
      </c>
      <c r="AC331" s="75" t="str">
        <f t="shared" si="12"/>
        <v>MEDIA</v>
      </c>
    </row>
    <row r="332" spans="1:29" ht="15">
      <c r="A332" s="92">
        <f t="shared" si="16"/>
        <v>327</v>
      </c>
      <c r="B332" s="68">
        <v>44074</v>
      </c>
      <c r="C332" s="68" t="s">
        <v>1463</v>
      </c>
      <c r="D332" s="69" t="s">
        <v>1016</v>
      </c>
      <c r="E332" s="83" t="str">
        <f t="shared" si="15"/>
        <v>AI-GP-Placa-4181</v>
      </c>
      <c r="F332" s="69" t="s">
        <v>1486</v>
      </c>
      <c r="G332" s="69" t="s">
        <v>21</v>
      </c>
      <c r="H332" s="70" t="s">
        <v>485</v>
      </c>
      <c r="I332" s="73" t="s">
        <v>31</v>
      </c>
      <c r="J332" s="70" t="s">
        <v>14</v>
      </c>
      <c r="K332" s="70" t="s">
        <v>486</v>
      </c>
      <c r="L332" s="70" t="s">
        <v>423</v>
      </c>
      <c r="M332" s="71" t="s">
        <v>411</v>
      </c>
      <c r="N332" s="71" t="s">
        <v>411</v>
      </c>
      <c r="O332" s="73" t="s">
        <v>645</v>
      </c>
      <c r="P332" s="69" t="s">
        <v>485</v>
      </c>
      <c r="Q332" s="70" t="s">
        <v>528</v>
      </c>
      <c r="R332" s="69" t="s">
        <v>485</v>
      </c>
      <c r="S332" s="83" t="s">
        <v>1549</v>
      </c>
      <c r="T332" s="83" t="s">
        <v>1556</v>
      </c>
      <c r="U332" s="69" t="s">
        <v>14</v>
      </c>
      <c r="V332" s="70" t="s">
        <v>529</v>
      </c>
      <c r="W332" s="70" t="s">
        <v>445</v>
      </c>
      <c r="X332" s="74" t="str">
        <f>IF(W332='LISTA OPCIONES'!$M$4,"A",IF(W332='LISTA OPCIONES'!$M$5,"M",IF(W332='LISTA OPCIONES'!$M$6,"B",IF(W332='LISTA OPCIONES'!$M$7,"A"))))</f>
        <v>A</v>
      </c>
      <c r="Y332" s="69" t="s">
        <v>446</v>
      </c>
      <c r="Z332" s="74" t="str">
        <f>IF(Y332='LISTA OPCIONES'!$N$4,"A",IF(Y332='LISTA OPCIONES'!$N$5,"M",IF(Y332='LISTA OPCIONES'!$N$6,"B",IF(Y332='LISTA OPCIONES'!$N$7,"A"))))</f>
        <v>B</v>
      </c>
      <c r="AA332" s="69" t="s">
        <v>446</v>
      </c>
      <c r="AB332" s="74" t="str">
        <f>IF(AA332='LISTA OPCIONES'!$N$4,"A",IF(AA332='LISTA OPCIONES'!$N$5,"M",IF(AA332='LISTA OPCIONES'!$N$6,"B",IF(AA332='LISTA OPCIONES'!$N$7,"A"))))</f>
        <v>B</v>
      </c>
      <c r="AC332" s="75" t="str">
        <f t="shared" si="12"/>
        <v>MEDIA</v>
      </c>
    </row>
    <row r="333" spans="1:29" ht="15">
      <c r="A333" s="92">
        <f t="shared" si="16"/>
        <v>328</v>
      </c>
      <c r="B333" s="68">
        <v>44074</v>
      </c>
      <c r="C333" s="68" t="s">
        <v>1463</v>
      </c>
      <c r="D333" s="69" t="s">
        <v>1017</v>
      </c>
      <c r="E333" s="83" t="str">
        <f t="shared" si="15"/>
        <v>AI-GP-Placa-5371</v>
      </c>
      <c r="F333" s="69" t="s">
        <v>1487</v>
      </c>
      <c r="G333" s="69" t="s">
        <v>21</v>
      </c>
      <c r="H333" s="70" t="s">
        <v>485</v>
      </c>
      <c r="I333" s="73" t="s">
        <v>31</v>
      </c>
      <c r="J333" s="70" t="s">
        <v>14</v>
      </c>
      <c r="K333" s="70" t="s">
        <v>499</v>
      </c>
      <c r="L333" s="70" t="s">
        <v>656</v>
      </c>
      <c r="M333" s="71" t="s">
        <v>411</v>
      </c>
      <c r="N333" s="73" t="s">
        <v>411</v>
      </c>
      <c r="O333" s="73" t="s">
        <v>500</v>
      </c>
      <c r="P333" s="71" t="s">
        <v>485</v>
      </c>
      <c r="Q333" s="70" t="s">
        <v>528</v>
      </c>
      <c r="R333" s="70" t="s">
        <v>485</v>
      </c>
      <c r="S333" s="83" t="s">
        <v>1549</v>
      </c>
      <c r="T333" s="83" t="s">
        <v>1556</v>
      </c>
      <c r="U333" s="69" t="s">
        <v>14</v>
      </c>
      <c r="V333" s="70" t="s">
        <v>529</v>
      </c>
      <c r="W333" s="70" t="s">
        <v>445</v>
      </c>
      <c r="X333" s="74" t="str">
        <f>IF(W333='LISTA OPCIONES'!$M$4,"A",IF(W333='LISTA OPCIONES'!$M$5,"M",IF(W333='LISTA OPCIONES'!$M$6,"B",IF(W333='LISTA OPCIONES'!$M$7,"A"))))</f>
        <v>A</v>
      </c>
      <c r="Y333" s="69" t="s">
        <v>446</v>
      </c>
      <c r="Z333" s="74" t="str">
        <f>IF(Y333='LISTA OPCIONES'!$N$4,"A",IF(Y333='LISTA OPCIONES'!$N$5,"M",IF(Y333='LISTA OPCIONES'!$N$6,"B",IF(Y333='LISTA OPCIONES'!$N$7,"A"))))</f>
        <v>B</v>
      </c>
      <c r="AA333" s="69" t="s">
        <v>446</v>
      </c>
      <c r="AB333" s="74" t="str">
        <f>IF(AA333='LISTA OPCIONES'!$N$4,"A",IF(AA333='LISTA OPCIONES'!$N$5,"M",IF(AA333='LISTA OPCIONES'!$N$6,"B",IF(AA333='LISTA OPCIONES'!$N$7,"A"))))</f>
        <v>B</v>
      </c>
      <c r="AC333" s="75" t="str">
        <f t="shared" si="12"/>
        <v>MEDIA</v>
      </c>
    </row>
    <row r="334" spans="1:29" ht="15">
      <c r="A334" s="92">
        <f t="shared" si="16"/>
        <v>329</v>
      </c>
      <c r="B334" s="68">
        <v>44074</v>
      </c>
      <c r="C334" s="68" t="s">
        <v>1463</v>
      </c>
      <c r="D334" s="69" t="s">
        <v>1018</v>
      </c>
      <c r="E334" s="83" t="str">
        <f t="shared" si="15"/>
        <v>AI-GP-Placa-5408</v>
      </c>
      <c r="F334" s="69" t="s">
        <v>1488</v>
      </c>
      <c r="G334" s="69" t="s">
        <v>21</v>
      </c>
      <c r="H334" s="70" t="s">
        <v>485</v>
      </c>
      <c r="I334" s="73" t="s">
        <v>31</v>
      </c>
      <c r="J334" s="70" t="s">
        <v>14</v>
      </c>
      <c r="K334" s="70" t="s">
        <v>488</v>
      </c>
      <c r="L334" s="70" t="s">
        <v>422</v>
      </c>
      <c r="M334" s="71" t="s">
        <v>411</v>
      </c>
      <c r="N334" s="73" t="s">
        <v>411</v>
      </c>
      <c r="O334" s="73" t="s">
        <v>540</v>
      </c>
      <c r="P334" s="71" t="s">
        <v>485</v>
      </c>
      <c r="Q334" s="70" t="s">
        <v>528</v>
      </c>
      <c r="R334" s="70" t="s">
        <v>485</v>
      </c>
      <c r="S334" s="83" t="s">
        <v>1549</v>
      </c>
      <c r="T334" s="83" t="s">
        <v>1556</v>
      </c>
      <c r="U334" s="69" t="s">
        <v>14</v>
      </c>
      <c r="V334" s="70" t="s">
        <v>529</v>
      </c>
      <c r="W334" s="70" t="s">
        <v>445</v>
      </c>
      <c r="X334" s="74" t="str">
        <f>IF(W334='LISTA OPCIONES'!$M$4,"A",IF(W334='LISTA OPCIONES'!$M$5,"M",IF(W334='LISTA OPCIONES'!$M$6,"B",IF(W334='LISTA OPCIONES'!$M$7,"A"))))</f>
        <v>A</v>
      </c>
      <c r="Y334" s="69" t="s">
        <v>446</v>
      </c>
      <c r="Z334" s="74" t="str">
        <f>IF(Y334='LISTA OPCIONES'!$N$4,"A",IF(Y334='LISTA OPCIONES'!$N$5,"M",IF(Y334='LISTA OPCIONES'!$N$6,"B",IF(Y334='LISTA OPCIONES'!$N$7,"A"))))</f>
        <v>B</v>
      </c>
      <c r="AA334" s="69" t="s">
        <v>446</v>
      </c>
      <c r="AB334" s="74" t="str">
        <f>IF(AA334='LISTA OPCIONES'!$N$4,"A",IF(AA334='LISTA OPCIONES'!$N$5,"M",IF(AA334='LISTA OPCIONES'!$N$6,"B",IF(AA334='LISTA OPCIONES'!$N$7,"A"))))</f>
        <v>B</v>
      </c>
      <c r="AC334" s="75" t="str">
        <f t="shared" si="12"/>
        <v>MEDIA</v>
      </c>
    </row>
    <row r="335" spans="1:29" ht="15">
      <c r="A335" s="92">
        <f t="shared" si="16"/>
        <v>330</v>
      </c>
      <c r="B335" s="68">
        <v>44074</v>
      </c>
      <c r="C335" s="68" t="s">
        <v>1463</v>
      </c>
      <c r="D335" s="69" t="s">
        <v>1019</v>
      </c>
      <c r="E335" s="83" t="str">
        <f t="shared" si="15"/>
        <v>AI-GP-Placa-5410</v>
      </c>
      <c r="F335" s="69" t="s">
        <v>1489</v>
      </c>
      <c r="G335" s="69" t="s">
        <v>21</v>
      </c>
      <c r="H335" s="70" t="s">
        <v>485</v>
      </c>
      <c r="I335" s="73" t="s">
        <v>31</v>
      </c>
      <c r="J335" s="70" t="s">
        <v>14</v>
      </c>
      <c r="K335" s="70" t="s">
        <v>488</v>
      </c>
      <c r="L335" s="70" t="s">
        <v>422</v>
      </c>
      <c r="M335" s="71" t="s">
        <v>411</v>
      </c>
      <c r="N335" s="73" t="s">
        <v>411</v>
      </c>
      <c r="O335" s="73" t="s">
        <v>540</v>
      </c>
      <c r="P335" s="71" t="s">
        <v>485</v>
      </c>
      <c r="Q335" s="70" t="s">
        <v>528</v>
      </c>
      <c r="R335" s="70" t="s">
        <v>485</v>
      </c>
      <c r="S335" s="83" t="s">
        <v>1549</v>
      </c>
      <c r="T335" s="83" t="s">
        <v>1556</v>
      </c>
      <c r="U335" s="69" t="s">
        <v>14</v>
      </c>
      <c r="V335" s="70" t="s">
        <v>529</v>
      </c>
      <c r="W335" s="70" t="s">
        <v>445</v>
      </c>
      <c r="X335" s="74" t="str">
        <f>IF(W335='LISTA OPCIONES'!$M$4,"A",IF(W335='LISTA OPCIONES'!$M$5,"M",IF(W335='LISTA OPCIONES'!$M$6,"B",IF(W335='LISTA OPCIONES'!$M$7,"A"))))</f>
        <v>A</v>
      </c>
      <c r="Y335" s="69" t="s">
        <v>446</v>
      </c>
      <c r="Z335" s="74" t="str">
        <f>IF(Y335='LISTA OPCIONES'!$N$4,"A",IF(Y335='LISTA OPCIONES'!$N$5,"M",IF(Y335='LISTA OPCIONES'!$N$6,"B",IF(Y335='LISTA OPCIONES'!$N$7,"A"))))</f>
        <v>B</v>
      </c>
      <c r="AA335" s="69" t="s">
        <v>446</v>
      </c>
      <c r="AB335" s="74" t="str">
        <f>IF(AA335='LISTA OPCIONES'!$N$4,"A",IF(AA335='LISTA OPCIONES'!$N$5,"M",IF(AA335='LISTA OPCIONES'!$N$6,"B",IF(AA335='LISTA OPCIONES'!$N$7,"A"))))</f>
        <v>B</v>
      </c>
      <c r="AC335" s="75" t="str">
        <f t="shared" si="12"/>
        <v>MEDIA</v>
      </c>
    </row>
    <row r="336" spans="1:29" ht="15">
      <c r="A336" s="92">
        <f t="shared" si="16"/>
        <v>331</v>
      </c>
      <c r="B336" s="68">
        <v>44074</v>
      </c>
      <c r="C336" s="68" t="s">
        <v>1463</v>
      </c>
      <c r="D336" s="69" t="s">
        <v>1020</v>
      </c>
      <c r="E336" s="83" t="str">
        <f t="shared" si="15"/>
        <v>AI-GP-Placa-5412</v>
      </c>
      <c r="F336" s="69" t="s">
        <v>1490</v>
      </c>
      <c r="G336" s="69" t="s">
        <v>21</v>
      </c>
      <c r="H336" s="70" t="s">
        <v>485</v>
      </c>
      <c r="I336" s="73" t="s">
        <v>31</v>
      </c>
      <c r="J336" s="70" t="s">
        <v>14</v>
      </c>
      <c r="K336" s="70" t="s">
        <v>488</v>
      </c>
      <c r="L336" s="70" t="s">
        <v>422</v>
      </c>
      <c r="M336" s="71" t="s">
        <v>411</v>
      </c>
      <c r="N336" s="73" t="s">
        <v>411</v>
      </c>
      <c r="O336" s="73" t="s">
        <v>540</v>
      </c>
      <c r="P336" s="71" t="s">
        <v>485</v>
      </c>
      <c r="Q336" s="70" t="s">
        <v>528</v>
      </c>
      <c r="R336" s="70" t="s">
        <v>485</v>
      </c>
      <c r="S336" s="83" t="s">
        <v>1549</v>
      </c>
      <c r="T336" s="83" t="s">
        <v>1556</v>
      </c>
      <c r="U336" s="69" t="s">
        <v>14</v>
      </c>
      <c r="V336" s="70" t="s">
        <v>529</v>
      </c>
      <c r="W336" s="70" t="s">
        <v>445</v>
      </c>
      <c r="X336" s="74" t="str">
        <f>IF(W336='LISTA OPCIONES'!$M$4,"A",IF(W336='LISTA OPCIONES'!$M$5,"M",IF(W336='LISTA OPCIONES'!$M$6,"B",IF(W336='LISTA OPCIONES'!$M$7,"A"))))</f>
        <v>A</v>
      </c>
      <c r="Y336" s="69" t="s">
        <v>446</v>
      </c>
      <c r="Z336" s="74" t="str">
        <f>IF(Y336='LISTA OPCIONES'!$N$4,"A",IF(Y336='LISTA OPCIONES'!$N$5,"M",IF(Y336='LISTA OPCIONES'!$N$6,"B",IF(Y336='LISTA OPCIONES'!$N$7,"A"))))</f>
        <v>B</v>
      </c>
      <c r="AA336" s="69" t="s">
        <v>446</v>
      </c>
      <c r="AB336" s="74" t="str">
        <f>IF(AA336='LISTA OPCIONES'!$N$4,"A",IF(AA336='LISTA OPCIONES'!$N$5,"M",IF(AA336='LISTA OPCIONES'!$N$6,"B",IF(AA336='LISTA OPCIONES'!$N$7,"A"))))</f>
        <v>B</v>
      </c>
      <c r="AC336" s="75" t="str">
        <f t="shared" si="12"/>
        <v>MEDIA</v>
      </c>
    </row>
    <row r="337" spans="1:29" ht="15">
      <c r="A337" s="92">
        <f t="shared" si="16"/>
        <v>332</v>
      </c>
      <c r="B337" s="68">
        <v>44074</v>
      </c>
      <c r="C337" s="68" t="s">
        <v>1463</v>
      </c>
      <c r="D337" s="69" t="s">
        <v>1021</v>
      </c>
      <c r="E337" s="83" t="str">
        <f t="shared" si="15"/>
        <v>AI-GP-Placa-5413</v>
      </c>
      <c r="F337" s="69" t="s">
        <v>1491</v>
      </c>
      <c r="G337" s="69" t="s">
        <v>21</v>
      </c>
      <c r="H337" s="70" t="s">
        <v>485</v>
      </c>
      <c r="I337" s="73" t="s">
        <v>31</v>
      </c>
      <c r="J337" s="70" t="s">
        <v>14</v>
      </c>
      <c r="K337" s="70" t="s">
        <v>488</v>
      </c>
      <c r="L337" s="70" t="s">
        <v>422</v>
      </c>
      <c r="M337" s="71" t="s">
        <v>411</v>
      </c>
      <c r="N337" s="73" t="s">
        <v>411</v>
      </c>
      <c r="O337" s="73" t="s">
        <v>540</v>
      </c>
      <c r="P337" s="71" t="s">
        <v>485</v>
      </c>
      <c r="Q337" s="70" t="s">
        <v>528</v>
      </c>
      <c r="R337" s="70" t="s">
        <v>485</v>
      </c>
      <c r="S337" s="83" t="s">
        <v>1549</v>
      </c>
      <c r="T337" s="83" t="s">
        <v>1556</v>
      </c>
      <c r="U337" s="69" t="s">
        <v>14</v>
      </c>
      <c r="V337" s="70" t="s">
        <v>529</v>
      </c>
      <c r="W337" s="70" t="s">
        <v>445</v>
      </c>
      <c r="X337" s="74" t="str">
        <f>IF(W337='LISTA OPCIONES'!$M$4,"A",IF(W337='LISTA OPCIONES'!$M$5,"M",IF(W337='LISTA OPCIONES'!$M$6,"B",IF(W337='LISTA OPCIONES'!$M$7,"A"))))</f>
        <v>A</v>
      </c>
      <c r="Y337" s="69" t="s">
        <v>446</v>
      </c>
      <c r="Z337" s="74" t="str">
        <f>IF(Y337='LISTA OPCIONES'!$N$4,"A",IF(Y337='LISTA OPCIONES'!$N$5,"M",IF(Y337='LISTA OPCIONES'!$N$6,"B",IF(Y337='LISTA OPCIONES'!$N$7,"A"))))</f>
        <v>B</v>
      </c>
      <c r="AA337" s="69" t="s">
        <v>446</v>
      </c>
      <c r="AB337" s="74" t="str">
        <f>IF(AA337='LISTA OPCIONES'!$N$4,"A",IF(AA337='LISTA OPCIONES'!$N$5,"M",IF(AA337='LISTA OPCIONES'!$N$6,"B",IF(AA337='LISTA OPCIONES'!$N$7,"A"))))</f>
        <v>B</v>
      </c>
      <c r="AC337" s="75" t="str">
        <f t="shared" si="12"/>
        <v>MEDIA</v>
      </c>
    </row>
    <row r="338" spans="1:29" ht="15">
      <c r="A338" s="92">
        <f t="shared" si="16"/>
        <v>333</v>
      </c>
      <c r="B338" s="68">
        <v>44074</v>
      </c>
      <c r="C338" s="68" t="s">
        <v>1463</v>
      </c>
      <c r="D338" s="69" t="s">
        <v>1022</v>
      </c>
      <c r="E338" s="83" t="str">
        <f t="shared" si="15"/>
        <v>AI-GP-Placa-5427</v>
      </c>
      <c r="F338" s="69" t="s">
        <v>1492</v>
      </c>
      <c r="G338" s="69" t="s">
        <v>21</v>
      </c>
      <c r="H338" s="70" t="s">
        <v>485</v>
      </c>
      <c r="I338" s="73" t="s">
        <v>31</v>
      </c>
      <c r="J338" s="70" t="s">
        <v>14</v>
      </c>
      <c r="K338" s="70" t="s">
        <v>488</v>
      </c>
      <c r="L338" s="70" t="s">
        <v>422</v>
      </c>
      <c r="M338" s="71" t="s">
        <v>411</v>
      </c>
      <c r="N338" s="73" t="s">
        <v>411</v>
      </c>
      <c r="O338" s="73" t="s">
        <v>540</v>
      </c>
      <c r="P338" s="71" t="s">
        <v>485</v>
      </c>
      <c r="Q338" s="70" t="s">
        <v>528</v>
      </c>
      <c r="R338" s="70" t="s">
        <v>485</v>
      </c>
      <c r="S338" s="83" t="s">
        <v>1549</v>
      </c>
      <c r="T338" s="83" t="s">
        <v>1556</v>
      </c>
      <c r="U338" s="69" t="s">
        <v>14</v>
      </c>
      <c r="V338" s="70" t="s">
        <v>529</v>
      </c>
      <c r="W338" s="70" t="s">
        <v>445</v>
      </c>
      <c r="X338" s="74" t="str">
        <f>IF(W338='LISTA OPCIONES'!$M$4,"A",IF(W338='LISTA OPCIONES'!$M$5,"M",IF(W338='LISTA OPCIONES'!$M$6,"B",IF(W338='LISTA OPCIONES'!$M$7,"A"))))</f>
        <v>A</v>
      </c>
      <c r="Y338" s="69" t="s">
        <v>446</v>
      </c>
      <c r="Z338" s="74" t="str">
        <f>IF(Y338='LISTA OPCIONES'!$N$4,"A",IF(Y338='LISTA OPCIONES'!$N$5,"M",IF(Y338='LISTA OPCIONES'!$N$6,"B",IF(Y338='LISTA OPCIONES'!$N$7,"A"))))</f>
        <v>B</v>
      </c>
      <c r="AA338" s="69" t="s">
        <v>446</v>
      </c>
      <c r="AB338" s="74" t="str">
        <f>IF(AA338='LISTA OPCIONES'!$N$4,"A",IF(AA338='LISTA OPCIONES'!$N$5,"M",IF(AA338='LISTA OPCIONES'!$N$6,"B",IF(AA338='LISTA OPCIONES'!$N$7,"A"))))</f>
        <v>B</v>
      </c>
      <c r="AC338" s="75" t="str">
        <f t="shared" si="12"/>
        <v>MEDIA</v>
      </c>
    </row>
    <row r="339" spans="1:29" ht="15">
      <c r="A339" s="92">
        <f t="shared" si="16"/>
        <v>334</v>
      </c>
      <c r="B339" s="68">
        <v>44074</v>
      </c>
      <c r="C339" s="68" t="s">
        <v>1463</v>
      </c>
      <c r="D339" s="69" t="s">
        <v>1023</v>
      </c>
      <c r="E339" s="83" t="str">
        <f t="shared" si="15"/>
        <v>AI-GP-Placa-5532</v>
      </c>
      <c r="F339" s="69" t="s">
        <v>1493</v>
      </c>
      <c r="G339" s="69" t="s">
        <v>21</v>
      </c>
      <c r="H339" s="70" t="s">
        <v>485</v>
      </c>
      <c r="I339" s="73" t="s">
        <v>31</v>
      </c>
      <c r="J339" s="70" t="s">
        <v>14</v>
      </c>
      <c r="K339" s="70" t="s">
        <v>486</v>
      </c>
      <c r="L339" s="70" t="s">
        <v>423</v>
      </c>
      <c r="M339" s="71" t="s">
        <v>411</v>
      </c>
      <c r="N339" s="73" t="s">
        <v>411</v>
      </c>
      <c r="O339" s="73" t="s">
        <v>704</v>
      </c>
      <c r="P339" s="71" t="s">
        <v>485</v>
      </c>
      <c r="Q339" s="70" t="s">
        <v>528</v>
      </c>
      <c r="R339" s="70" t="s">
        <v>485</v>
      </c>
      <c r="S339" s="83" t="s">
        <v>1549</v>
      </c>
      <c r="T339" s="83" t="s">
        <v>1556</v>
      </c>
      <c r="U339" s="69" t="s">
        <v>14</v>
      </c>
      <c r="V339" s="70" t="s">
        <v>529</v>
      </c>
      <c r="W339" s="70" t="s">
        <v>445</v>
      </c>
      <c r="X339" s="74" t="str">
        <f>IF(W339='LISTA OPCIONES'!$M$4,"A",IF(W339='LISTA OPCIONES'!$M$5,"M",IF(W339='LISTA OPCIONES'!$M$6,"B",IF(W339='LISTA OPCIONES'!$M$7,"A"))))</f>
        <v>A</v>
      </c>
      <c r="Y339" s="69" t="s">
        <v>446</v>
      </c>
      <c r="Z339" s="74" t="str">
        <f>IF(Y339='LISTA OPCIONES'!$N$4,"A",IF(Y339='LISTA OPCIONES'!$N$5,"M",IF(Y339='LISTA OPCIONES'!$N$6,"B",IF(Y339='LISTA OPCIONES'!$N$7,"A"))))</f>
        <v>B</v>
      </c>
      <c r="AA339" s="69" t="s">
        <v>446</v>
      </c>
      <c r="AB339" s="74" t="str">
        <f>IF(AA339='LISTA OPCIONES'!$N$4,"A",IF(AA339='LISTA OPCIONES'!$N$5,"M",IF(AA339='LISTA OPCIONES'!$N$6,"B",IF(AA339='LISTA OPCIONES'!$N$7,"A"))))</f>
        <v>B</v>
      </c>
      <c r="AC339" s="75" t="str">
        <f t="shared" si="12"/>
        <v>MEDIA</v>
      </c>
    </row>
    <row r="340" spans="1:29" ht="15">
      <c r="A340" s="92">
        <f t="shared" si="16"/>
        <v>335</v>
      </c>
      <c r="B340" s="68">
        <v>44074</v>
      </c>
      <c r="C340" s="68" t="s">
        <v>1463</v>
      </c>
      <c r="D340" s="69" t="s">
        <v>1024</v>
      </c>
      <c r="E340" s="83" t="str">
        <f t="shared" si="15"/>
        <v>AI-GP-Placa-5533</v>
      </c>
      <c r="F340" s="69" t="s">
        <v>1494</v>
      </c>
      <c r="G340" s="69" t="s">
        <v>21</v>
      </c>
      <c r="H340" s="70" t="s">
        <v>485</v>
      </c>
      <c r="I340" s="73" t="s">
        <v>31</v>
      </c>
      <c r="J340" s="70" t="s">
        <v>14</v>
      </c>
      <c r="K340" s="70" t="s">
        <v>486</v>
      </c>
      <c r="L340" s="70" t="s">
        <v>423</v>
      </c>
      <c r="M340" s="71" t="s">
        <v>411</v>
      </c>
      <c r="N340" s="73" t="s">
        <v>411</v>
      </c>
      <c r="O340" s="73" t="s">
        <v>704</v>
      </c>
      <c r="P340" s="71" t="s">
        <v>485</v>
      </c>
      <c r="Q340" s="70" t="s">
        <v>528</v>
      </c>
      <c r="R340" s="70" t="s">
        <v>485</v>
      </c>
      <c r="S340" s="83" t="s">
        <v>1549</v>
      </c>
      <c r="T340" s="83" t="s">
        <v>1556</v>
      </c>
      <c r="U340" s="69" t="s">
        <v>14</v>
      </c>
      <c r="V340" s="70" t="s">
        <v>529</v>
      </c>
      <c r="W340" s="70" t="s">
        <v>445</v>
      </c>
      <c r="X340" s="74" t="str">
        <f>IF(W340='LISTA OPCIONES'!$M$4,"A",IF(W340='LISTA OPCIONES'!$M$5,"M",IF(W340='LISTA OPCIONES'!$M$6,"B",IF(W340='LISTA OPCIONES'!$M$7,"A"))))</f>
        <v>A</v>
      </c>
      <c r="Y340" s="69" t="s">
        <v>446</v>
      </c>
      <c r="Z340" s="74" t="str">
        <f>IF(Y340='LISTA OPCIONES'!$N$4,"A",IF(Y340='LISTA OPCIONES'!$N$5,"M",IF(Y340='LISTA OPCIONES'!$N$6,"B",IF(Y340='LISTA OPCIONES'!$N$7,"A"))))</f>
        <v>B</v>
      </c>
      <c r="AA340" s="69" t="s">
        <v>446</v>
      </c>
      <c r="AB340" s="74" t="str">
        <f>IF(AA340='LISTA OPCIONES'!$N$4,"A",IF(AA340='LISTA OPCIONES'!$N$5,"M",IF(AA340='LISTA OPCIONES'!$N$6,"B",IF(AA340='LISTA OPCIONES'!$N$7,"A"))))</f>
        <v>B</v>
      </c>
      <c r="AC340" s="75" t="str">
        <f t="shared" si="12"/>
        <v>MEDIA</v>
      </c>
    </row>
    <row r="341" spans="1:29" ht="15">
      <c r="A341" s="92">
        <f t="shared" si="16"/>
        <v>336</v>
      </c>
      <c r="B341" s="68">
        <v>44074</v>
      </c>
      <c r="C341" s="68" t="s">
        <v>1463</v>
      </c>
      <c r="D341" s="69" t="s">
        <v>1025</v>
      </c>
      <c r="E341" s="83" t="str">
        <f t="shared" si="15"/>
        <v>AI-GP-Placa-5534</v>
      </c>
      <c r="F341" s="69" t="s">
        <v>1495</v>
      </c>
      <c r="G341" s="69" t="s">
        <v>21</v>
      </c>
      <c r="H341" s="70" t="s">
        <v>485</v>
      </c>
      <c r="I341" s="73" t="s">
        <v>31</v>
      </c>
      <c r="J341" s="70" t="s">
        <v>14</v>
      </c>
      <c r="K341" s="70" t="s">
        <v>486</v>
      </c>
      <c r="L341" s="70" t="s">
        <v>423</v>
      </c>
      <c r="M341" s="71" t="s">
        <v>411</v>
      </c>
      <c r="N341" s="73" t="s">
        <v>411</v>
      </c>
      <c r="O341" s="73" t="s">
        <v>704</v>
      </c>
      <c r="P341" s="71" t="s">
        <v>485</v>
      </c>
      <c r="Q341" s="70" t="s">
        <v>528</v>
      </c>
      <c r="R341" s="70" t="s">
        <v>485</v>
      </c>
      <c r="S341" s="83" t="s">
        <v>1549</v>
      </c>
      <c r="T341" s="83" t="s">
        <v>1556</v>
      </c>
      <c r="U341" s="69" t="s">
        <v>14</v>
      </c>
      <c r="V341" s="70" t="s">
        <v>529</v>
      </c>
      <c r="W341" s="70" t="s">
        <v>445</v>
      </c>
      <c r="X341" s="74" t="str">
        <f>IF(W341='LISTA OPCIONES'!$M$4,"A",IF(W341='LISTA OPCIONES'!$M$5,"M",IF(W341='LISTA OPCIONES'!$M$6,"B",IF(W341='LISTA OPCIONES'!$M$7,"A"))))</f>
        <v>A</v>
      </c>
      <c r="Y341" s="69" t="s">
        <v>446</v>
      </c>
      <c r="Z341" s="74" t="str">
        <f>IF(Y341='LISTA OPCIONES'!$N$4,"A",IF(Y341='LISTA OPCIONES'!$N$5,"M",IF(Y341='LISTA OPCIONES'!$N$6,"B",IF(Y341='LISTA OPCIONES'!$N$7,"A"))))</f>
        <v>B</v>
      </c>
      <c r="AA341" s="69" t="s">
        <v>446</v>
      </c>
      <c r="AB341" s="74" t="str">
        <f>IF(AA341='LISTA OPCIONES'!$N$4,"A",IF(AA341='LISTA OPCIONES'!$N$5,"M",IF(AA341='LISTA OPCIONES'!$N$6,"B",IF(AA341='LISTA OPCIONES'!$N$7,"A"))))</f>
        <v>B</v>
      </c>
      <c r="AC341" s="75" t="str">
        <f t="shared" si="12"/>
        <v>MEDIA</v>
      </c>
    </row>
    <row r="342" spans="1:29" ht="15">
      <c r="A342" s="92">
        <f t="shared" si="16"/>
        <v>337</v>
      </c>
      <c r="B342" s="68">
        <v>44074</v>
      </c>
      <c r="C342" s="68" t="s">
        <v>1463</v>
      </c>
      <c r="D342" s="69" t="s">
        <v>1026</v>
      </c>
      <c r="E342" s="83" t="str">
        <f t="shared" si="15"/>
        <v>AI-GP-Placa-5537</v>
      </c>
      <c r="F342" s="69" t="s">
        <v>1496</v>
      </c>
      <c r="G342" s="69" t="s">
        <v>21</v>
      </c>
      <c r="H342" s="70" t="s">
        <v>485</v>
      </c>
      <c r="I342" s="73" t="s">
        <v>31</v>
      </c>
      <c r="J342" s="70" t="s">
        <v>14</v>
      </c>
      <c r="K342" s="70" t="s">
        <v>508</v>
      </c>
      <c r="L342" s="70" t="s">
        <v>482</v>
      </c>
      <c r="M342" s="71" t="s">
        <v>411</v>
      </c>
      <c r="N342" s="73" t="s">
        <v>411</v>
      </c>
      <c r="O342" s="73" t="s">
        <v>710</v>
      </c>
      <c r="P342" s="71" t="s">
        <v>485</v>
      </c>
      <c r="Q342" s="70" t="s">
        <v>528</v>
      </c>
      <c r="R342" s="70" t="s">
        <v>485</v>
      </c>
      <c r="S342" s="83" t="s">
        <v>1549</v>
      </c>
      <c r="T342" s="83" t="s">
        <v>1556</v>
      </c>
      <c r="U342" s="69" t="s">
        <v>14</v>
      </c>
      <c r="V342" s="70" t="s">
        <v>529</v>
      </c>
      <c r="W342" s="70" t="s">
        <v>445</v>
      </c>
      <c r="X342" s="74" t="str">
        <f>IF(W342='LISTA OPCIONES'!$M$4,"A",IF(W342='LISTA OPCIONES'!$M$5,"M",IF(W342='LISTA OPCIONES'!$M$6,"B",IF(W342='LISTA OPCIONES'!$M$7,"A"))))</f>
        <v>A</v>
      </c>
      <c r="Y342" s="69" t="s">
        <v>446</v>
      </c>
      <c r="Z342" s="74" t="str">
        <f>IF(Y342='LISTA OPCIONES'!$N$4,"A",IF(Y342='LISTA OPCIONES'!$N$5,"M",IF(Y342='LISTA OPCIONES'!$N$6,"B",IF(Y342='LISTA OPCIONES'!$N$7,"A"))))</f>
        <v>B</v>
      </c>
      <c r="AA342" s="69" t="s">
        <v>446</v>
      </c>
      <c r="AB342" s="74" t="str">
        <f>IF(AA342='LISTA OPCIONES'!$N$4,"A",IF(AA342='LISTA OPCIONES'!$N$5,"M",IF(AA342='LISTA OPCIONES'!$N$6,"B",IF(AA342='LISTA OPCIONES'!$N$7,"A"))))</f>
        <v>B</v>
      </c>
      <c r="AC342" s="75" t="str">
        <f t="shared" si="12"/>
        <v>MEDIA</v>
      </c>
    </row>
    <row r="343" spans="1:29" ht="15">
      <c r="A343" s="92">
        <f t="shared" si="16"/>
        <v>338</v>
      </c>
      <c r="B343" s="68">
        <v>44074</v>
      </c>
      <c r="C343" s="68" t="s">
        <v>1463</v>
      </c>
      <c r="D343" s="69" t="s">
        <v>1027</v>
      </c>
      <c r="E343" s="83" t="str">
        <f t="shared" si="15"/>
        <v>AI-GP-Placa-6135</v>
      </c>
      <c r="F343" s="69" t="s">
        <v>1497</v>
      </c>
      <c r="G343" s="69" t="s">
        <v>21</v>
      </c>
      <c r="H343" s="70" t="s">
        <v>485</v>
      </c>
      <c r="I343" s="73" t="s">
        <v>31</v>
      </c>
      <c r="J343" s="70" t="s">
        <v>14</v>
      </c>
      <c r="K343" s="70" t="s">
        <v>486</v>
      </c>
      <c r="L343" s="70" t="s">
        <v>423</v>
      </c>
      <c r="M343" s="71" t="s">
        <v>411</v>
      </c>
      <c r="N343" s="73" t="s">
        <v>411</v>
      </c>
      <c r="O343" s="73" t="s">
        <v>562</v>
      </c>
      <c r="P343" s="71" t="s">
        <v>485</v>
      </c>
      <c r="Q343" s="70" t="s">
        <v>528</v>
      </c>
      <c r="R343" s="70" t="s">
        <v>485</v>
      </c>
      <c r="S343" s="83" t="s">
        <v>1549</v>
      </c>
      <c r="T343" s="83" t="s">
        <v>1556</v>
      </c>
      <c r="U343" s="69" t="s">
        <v>14</v>
      </c>
      <c r="V343" s="70" t="s">
        <v>529</v>
      </c>
      <c r="W343" s="70" t="s">
        <v>445</v>
      </c>
      <c r="X343" s="74" t="str">
        <f>IF(W343='LISTA OPCIONES'!$M$4,"A",IF(W343='LISTA OPCIONES'!$M$5,"M",IF(W343='LISTA OPCIONES'!$M$6,"B",IF(W343='LISTA OPCIONES'!$M$7,"A"))))</f>
        <v>A</v>
      </c>
      <c r="Y343" s="69" t="s">
        <v>446</v>
      </c>
      <c r="Z343" s="74" t="str">
        <f>IF(Y343='LISTA OPCIONES'!$N$4,"A",IF(Y343='LISTA OPCIONES'!$N$5,"M",IF(Y343='LISTA OPCIONES'!$N$6,"B",IF(Y343='LISTA OPCIONES'!$N$7,"A"))))</f>
        <v>B</v>
      </c>
      <c r="AA343" s="69" t="s">
        <v>446</v>
      </c>
      <c r="AB343" s="74" t="str">
        <f>IF(AA343='LISTA OPCIONES'!$N$4,"A",IF(AA343='LISTA OPCIONES'!$N$5,"M",IF(AA343='LISTA OPCIONES'!$N$6,"B",IF(AA343='LISTA OPCIONES'!$N$7,"A"))))</f>
        <v>B</v>
      </c>
      <c r="AC343" s="75" t="str">
        <f t="shared" si="12"/>
        <v>MEDIA</v>
      </c>
    </row>
    <row r="344" spans="1:29" ht="15">
      <c r="A344" s="92">
        <f t="shared" si="16"/>
        <v>339</v>
      </c>
      <c r="B344" s="68">
        <v>44074</v>
      </c>
      <c r="C344" s="68" t="s">
        <v>1463</v>
      </c>
      <c r="D344" s="69" t="s">
        <v>1028</v>
      </c>
      <c r="E344" s="83" t="str">
        <f t="shared" si="15"/>
        <v>AI-GP-Placa-6169</v>
      </c>
      <c r="F344" s="69" t="s">
        <v>1498</v>
      </c>
      <c r="G344" s="69" t="s">
        <v>21</v>
      </c>
      <c r="H344" s="70" t="s">
        <v>485</v>
      </c>
      <c r="I344" s="73" t="s">
        <v>31</v>
      </c>
      <c r="J344" s="70" t="s">
        <v>14</v>
      </c>
      <c r="K344" s="70" t="s">
        <v>488</v>
      </c>
      <c r="L344" s="70" t="s">
        <v>422</v>
      </c>
      <c r="M344" s="71" t="s">
        <v>411</v>
      </c>
      <c r="N344" s="73" t="s">
        <v>411</v>
      </c>
      <c r="O344" s="73" t="s">
        <v>1029</v>
      </c>
      <c r="P344" s="71" t="s">
        <v>485</v>
      </c>
      <c r="Q344" s="70" t="s">
        <v>528</v>
      </c>
      <c r="R344" s="70" t="s">
        <v>485</v>
      </c>
      <c r="S344" s="83" t="s">
        <v>1549</v>
      </c>
      <c r="T344" s="83" t="s">
        <v>1556</v>
      </c>
      <c r="U344" s="69" t="s">
        <v>14</v>
      </c>
      <c r="V344" s="70" t="s">
        <v>529</v>
      </c>
      <c r="W344" s="70" t="s">
        <v>445</v>
      </c>
      <c r="X344" s="74" t="str">
        <f>IF(W344='LISTA OPCIONES'!$M$4,"A",IF(W344='LISTA OPCIONES'!$M$5,"M",IF(W344='LISTA OPCIONES'!$M$6,"B",IF(W344='LISTA OPCIONES'!$M$7,"A"))))</f>
        <v>A</v>
      </c>
      <c r="Y344" s="69" t="s">
        <v>446</v>
      </c>
      <c r="Z344" s="74" t="str">
        <f>IF(Y344='LISTA OPCIONES'!$N$4,"A",IF(Y344='LISTA OPCIONES'!$N$5,"M",IF(Y344='LISTA OPCIONES'!$N$6,"B",IF(Y344='LISTA OPCIONES'!$N$7,"A"))))</f>
        <v>B</v>
      </c>
      <c r="AA344" s="69" t="s">
        <v>446</v>
      </c>
      <c r="AB344" s="74" t="str">
        <f>IF(AA344='LISTA OPCIONES'!$N$4,"A",IF(AA344='LISTA OPCIONES'!$N$5,"M",IF(AA344='LISTA OPCIONES'!$N$6,"B",IF(AA344='LISTA OPCIONES'!$N$7,"A"))))</f>
        <v>B</v>
      </c>
      <c r="AC344" s="75" t="str">
        <f t="shared" si="12"/>
        <v>MEDIA</v>
      </c>
    </row>
    <row r="345" spans="1:29" ht="25.5">
      <c r="A345" s="92">
        <f t="shared" si="16"/>
        <v>340</v>
      </c>
      <c r="B345" s="68">
        <v>44074</v>
      </c>
      <c r="C345" s="68" t="s">
        <v>1463</v>
      </c>
      <c r="D345" s="69" t="s">
        <v>1030</v>
      </c>
      <c r="E345" s="83" t="str">
        <f t="shared" si="15"/>
        <v>AI-GP-Placa-6180</v>
      </c>
      <c r="F345" s="69" t="s">
        <v>1499</v>
      </c>
      <c r="G345" s="69" t="s">
        <v>21</v>
      </c>
      <c r="H345" s="72" t="s">
        <v>485</v>
      </c>
      <c r="I345" s="73" t="s">
        <v>31</v>
      </c>
      <c r="J345" s="70" t="s">
        <v>14</v>
      </c>
      <c r="K345" s="70" t="s">
        <v>488</v>
      </c>
      <c r="L345" s="70" t="s">
        <v>422</v>
      </c>
      <c r="M345" s="71" t="s">
        <v>411</v>
      </c>
      <c r="N345" s="73" t="s">
        <v>411</v>
      </c>
      <c r="O345" s="73" t="s">
        <v>1031</v>
      </c>
      <c r="P345" s="71" t="s">
        <v>485</v>
      </c>
      <c r="Q345" s="70" t="s">
        <v>528</v>
      </c>
      <c r="R345" s="77" t="s">
        <v>485</v>
      </c>
      <c r="S345" s="83" t="s">
        <v>1549</v>
      </c>
      <c r="T345" s="83" t="s">
        <v>1556</v>
      </c>
      <c r="U345" s="69" t="s">
        <v>14</v>
      </c>
      <c r="V345" s="70" t="s">
        <v>529</v>
      </c>
      <c r="W345" s="70" t="s">
        <v>445</v>
      </c>
      <c r="X345" s="74" t="str">
        <f>IF(W345='LISTA OPCIONES'!$M$4,"A",IF(W345='LISTA OPCIONES'!$M$5,"M",IF(W345='LISTA OPCIONES'!$M$6,"B",IF(W345='LISTA OPCIONES'!$M$7,"A"))))</f>
        <v>A</v>
      </c>
      <c r="Y345" s="69" t="s">
        <v>446</v>
      </c>
      <c r="Z345" s="74" t="str">
        <f>IF(Y345='LISTA OPCIONES'!$N$4,"A",IF(Y345='LISTA OPCIONES'!$N$5,"M",IF(Y345='LISTA OPCIONES'!$N$6,"B",IF(Y345='LISTA OPCIONES'!$N$7,"A"))))</f>
        <v>B</v>
      </c>
      <c r="AA345" s="69" t="s">
        <v>446</v>
      </c>
      <c r="AB345" s="74" t="str">
        <f>IF(AA345='LISTA OPCIONES'!$N$4,"A",IF(AA345='LISTA OPCIONES'!$N$5,"M",IF(AA345='LISTA OPCIONES'!$N$6,"B",IF(AA345='LISTA OPCIONES'!$N$7,"A"))))</f>
        <v>B</v>
      </c>
      <c r="AC345" s="75" t="str">
        <f t="shared" si="12"/>
        <v>MEDIA</v>
      </c>
    </row>
    <row r="346" spans="1:29" ht="25.5">
      <c r="A346" s="92">
        <f t="shared" si="16"/>
        <v>341</v>
      </c>
      <c r="B346" s="68">
        <v>44074</v>
      </c>
      <c r="C346" s="68" t="s">
        <v>1463</v>
      </c>
      <c r="D346" s="69" t="s">
        <v>1032</v>
      </c>
      <c r="E346" s="83" t="str">
        <f t="shared" si="15"/>
        <v>AI-GP-Placa-6206</v>
      </c>
      <c r="F346" s="69" t="s">
        <v>1500</v>
      </c>
      <c r="G346" s="69" t="s">
        <v>21</v>
      </c>
      <c r="H346" s="72" t="s">
        <v>485</v>
      </c>
      <c r="I346" s="73" t="s">
        <v>31</v>
      </c>
      <c r="J346" s="70" t="s">
        <v>14</v>
      </c>
      <c r="K346" s="70" t="s">
        <v>488</v>
      </c>
      <c r="L346" s="70" t="s">
        <v>422</v>
      </c>
      <c r="M346" s="71" t="s">
        <v>411</v>
      </c>
      <c r="N346" s="73" t="s">
        <v>411</v>
      </c>
      <c r="O346" s="73" t="s">
        <v>1033</v>
      </c>
      <c r="P346" s="71" t="s">
        <v>485</v>
      </c>
      <c r="Q346" s="70" t="s">
        <v>528</v>
      </c>
      <c r="R346" s="77" t="s">
        <v>485</v>
      </c>
      <c r="S346" s="83" t="s">
        <v>1549</v>
      </c>
      <c r="T346" s="83" t="s">
        <v>1556</v>
      </c>
      <c r="U346" s="69" t="s">
        <v>14</v>
      </c>
      <c r="V346" s="70" t="s">
        <v>529</v>
      </c>
      <c r="W346" s="70" t="s">
        <v>445</v>
      </c>
      <c r="X346" s="74" t="str">
        <f>IF(W346='LISTA OPCIONES'!$M$4,"A",IF(W346='LISTA OPCIONES'!$M$5,"M",IF(W346='LISTA OPCIONES'!$M$6,"B",IF(W346='LISTA OPCIONES'!$M$7,"A"))))</f>
        <v>A</v>
      </c>
      <c r="Y346" s="69" t="s">
        <v>446</v>
      </c>
      <c r="Z346" s="74" t="str">
        <f>IF(Y346='LISTA OPCIONES'!$N$4,"A",IF(Y346='LISTA OPCIONES'!$N$5,"M",IF(Y346='LISTA OPCIONES'!$N$6,"B",IF(Y346='LISTA OPCIONES'!$N$7,"A"))))</f>
        <v>B</v>
      </c>
      <c r="AA346" s="69" t="s">
        <v>446</v>
      </c>
      <c r="AB346" s="74" t="str">
        <f>IF(AA346='LISTA OPCIONES'!$N$4,"A",IF(AA346='LISTA OPCIONES'!$N$5,"M",IF(AA346='LISTA OPCIONES'!$N$6,"B",IF(AA346='LISTA OPCIONES'!$N$7,"A"))))</f>
        <v>B</v>
      </c>
      <c r="AC346" s="75" t="str">
        <f t="shared" si="12"/>
        <v>MEDIA</v>
      </c>
    </row>
    <row r="347" spans="1:29" ht="25.5">
      <c r="A347" s="92">
        <f t="shared" si="16"/>
        <v>342</v>
      </c>
      <c r="B347" s="68">
        <v>44074</v>
      </c>
      <c r="C347" s="68" t="s">
        <v>1463</v>
      </c>
      <c r="D347" s="69" t="s">
        <v>1034</v>
      </c>
      <c r="E347" s="83" t="str">
        <f t="shared" si="15"/>
        <v>AI-GP-Placa-7047</v>
      </c>
      <c r="F347" s="69" t="s">
        <v>1501</v>
      </c>
      <c r="G347" s="69" t="s">
        <v>21</v>
      </c>
      <c r="H347" s="72" t="s">
        <v>485</v>
      </c>
      <c r="I347" s="73" t="s">
        <v>31</v>
      </c>
      <c r="J347" s="70" t="s">
        <v>14</v>
      </c>
      <c r="K347" s="70" t="s">
        <v>488</v>
      </c>
      <c r="L347" s="70" t="s">
        <v>422</v>
      </c>
      <c r="M347" s="71" t="s">
        <v>411</v>
      </c>
      <c r="N347" s="73" t="s">
        <v>411</v>
      </c>
      <c r="O347" s="73" t="s">
        <v>548</v>
      </c>
      <c r="P347" s="71" t="s">
        <v>485</v>
      </c>
      <c r="Q347" s="70" t="s">
        <v>528</v>
      </c>
      <c r="R347" s="77" t="s">
        <v>485</v>
      </c>
      <c r="S347" s="83" t="s">
        <v>1549</v>
      </c>
      <c r="T347" s="83" t="s">
        <v>1556</v>
      </c>
      <c r="U347" s="69" t="s">
        <v>14</v>
      </c>
      <c r="V347" s="70" t="s">
        <v>529</v>
      </c>
      <c r="W347" s="70" t="s">
        <v>445</v>
      </c>
      <c r="X347" s="74" t="str">
        <f>IF(W347='LISTA OPCIONES'!$M$4,"A",IF(W347='LISTA OPCIONES'!$M$5,"M",IF(W347='LISTA OPCIONES'!$M$6,"B",IF(W347='LISTA OPCIONES'!$M$7,"A"))))</f>
        <v>A</v>
      </c>
      <c r="Y347" s="69" t="s">
        <v>446</v>
      </c>
      <c r="Z347" s="74" t="str">
        <f>IF(Y347='LISTA OPCIONES'!$N$4,"A",IF(Y347='LISTA OPCIONES'!$N$5,"M",IF(Y347='LISTA OPCIONES'!$N$6,"B",IF(Y347='LISTA OPCIONES'!$N$7,"A"))))</f>
        <v>B</v>
      </c>
      <c r="AA347" s="69" t="s">
        <v>446</v>
      </c>
      <c r="AB347" s="74" t="str">
        <f>IF(AA347='LISTA OPCIONES'!$N$4,"A",IF(AA347='LISTA OPCIONES'!$N$5,"M",IF(AA347='LISTA OPCIONES'!$N$6,"B",IF(AA347='LISTA OPCIONES'!$N$7,"A"))))</f>
        <v>B</v>
      </c>
      <c r="AC347" s="75" t="str">
        <f t="shared" si="12"/>
        <v>MEDIA</v>
      </c>
    </row>
    <row r="348" spans="1:29" ht="25.5">
      <c r="A348" s="92">
        <f t="shared" si="16"/>
        <v>343</v>
      </c>
      <c r="B348" s="68">
        <v>44074</v>
      </c>
      <c r="C348" s="68" t="s">
        <v>1463</v>
      </c>
      <c r="D348" s="69" t="s">
        <v>1035</v>
      </c>
      <c r="E348" s="83" t="str">
        <f t="shared" si="15"/>
        <v>AI-GP-Placa-7051</v>
      </c>
      <c r="F348" s="69" t="s">
        <v>1502</v>
      </c>
      <c r="G348" s="69" t="s">
        <v>21</v>
      </c>
      <c r="H348" s="72" t="s">
        <v>485</v>
      </c>
      <c r="I348" s="73" t="s">
        <v>31</v>
      </c>
      <c r="J348" s="70" t="s">
        <v>14</v>
      </c>
      <c r="K348" s="70" t="s">
        <v>488</v>
      </c>
      <c r="L348" s="70" t="s">
        <v>422</v>
      </c>
      <c r="M348" s="71" t="s">
        <v>411</v>
      </c>
      <c r="N348" s="73" t="s">
        <v>411</v>
      </c>
      <c r="O348" s="73" t="s">
        <v>548</v>
      </c>
      <c r="P348" s="71" t="s">
        <v>485</v>
      </c>
      <c r="Q348" s="70" t="s">
        <v>528</v>
      </c>
      <c r="R348" s="77" t="s">
        <v>485</v>
      </c>
      <c r="S348" s="83" t="s">
        <v>1549</v>
      </c>
      <c r="T348" s="83" t="s">
        <v>1556</v>
      </c>
      <c r="U348" s="69" t="s">
        <v>14</v>
      </c>
      <c r="V348" s="70" t="s">
        <v>529</v>
      </c>
      <c r="W348" s="70" t="s">
        <v>445</v>
      </c>
      <c r="X348" s="74" t="str">
        <f>IF(W348='LISTA OPCIONES'!$M$4,"A",IF(W348='LISTA OPCIONES'!$M$5,"M",IF(W348='LISTA OPCIONES'!$M$6,"B",IF(W348='LISTA OPCIONES'!$M$7,"A"))))</f>
        <v>A</v>
      </c>
      <c r="Y348" s="69" t="s">
        <v>446</v>
      </c>
      <c r="Z348" s="74" t="str">
        <f>IF(Y348='LISTA OPCIONES'!$N$4,"A",IF(Y348='LISTA OPCIONES'!$N$5,"M",IF(Y348='LISTA OPCIONES'!$N$6,"B",IF(Y348='LISTA OPCIONES'!$N$7,"A"))))</f>
        <v>B</v>
      </c>
      <c r="AA348" s="69" t="s">
        <v>446</v>
      </c>
      <c r="AB348" s="74" t="str">
        <f>IF(AA348='LISTA OPCIONES'!$N$4,"A",IF(AA348='LISTA OPCIONES'!$N$5,"M",IF(AA348='LISTA OPCIONES'!$N$6,"B",IF(AA348='LISTA OPCIONES'!$N$7,"A"))))</f>
        <v>B</v>
      </c>
      <c r="AC348" s="75" t="str">
        <f t="shared" si="12"/>
        <v>MEDIA</v>
      </c>
    </row>
    <row r="349" spans="1:29" ht="25.5">
      <c r="A349" s="92">
        <f t="shared" si="16"/>
        <v>344</v>
      </c>
      <c r="B349" s="68">
        <v>44074</v>
      </c>
      <c r="C349" s="68" t="s">
        <v>1463</v>
      </c>
      <c r="D349" s="69" t="s">
        <v>1036</v>
      </c>
      <c r="E349" s="83" t="str">
        <f t="shared" si="15"/>
        <v>AI-GP-Placa-7061</v>
      </c>
      <c r="F349" s="69" t="s">
        <v>1503</v>
      </c>
      <c r="G349" s="69" t="s">
        <v>21</v>
      </c>
      <c r="H349" s="72" t="s">
        <v>485</v>
      </c>
      <c r="I349" s="73" t="s">
        <v>31</v>
      </c>
      <c r="J349" s="70" t="s">
        <v>14</v>
      </c>
      <c r="K349" s="70" t="s">
        <v>488</v>
      </c>
      <c r="L349" s="70" t="s">
        <v>422</v>
      </c>
      <c r="M349" s="71" t="s">
        <v>411</v>
      </c>
      <c r="N349" s="73" t="s">
        <v>411</v>
      </c>
      <c r="O349" s="73" t="s">
        <v>548</v>
      </c>
      <c r="P349" s="71" t="s">
        <v>485</v>
      </c>
      <c r="Q349" s="70" t="s">
        <v>528</v>
      </c>
      <c r="R349" s="77" t="s">
        <v>485</v>
      </c>
      <c r="S349" s="83" t="s">
        <v>1549</v>
      </c>
      <c r="T349" s="83" t="s">
        <v>1556</v>
      </c>
      <c r="U349" s="69" t="s">
        <v>14</v>
      </c>
      <c r="V349" s="70" t="s">
        <v>529</v>
      </c>
      <c r="W349" s="70" t="s">
        <v>445</v>
      </c>
      <c r="X349" s="74" t="str">
        <f>IF(W349='LISTA OPCIONES'!$M$4,"A",IF(W349='LISTA OPCIONES'!$M$5,"M",IF(W349='LISTA OPCIONES'!$M$6,"B",IF(W349='LISTA OPCIONES'!$M$7,"A"))))</f>
        <v>A</v>
      </c>
      <c r="Y349" s="69" t="s">
        <v>446</v>
      </c>
      <c r="Z349" s="74" t="str">
        <f>IF(Y349='LISTA OPCIONES'!$N$4,"A",IF(Y349='LISTA OPCIONES'!$N$5,"M",IF(Y349='LISTA OPCIONES'!$N$6,"B",IF(Y349='LISTA OPCIONES'!$N$7,"A"))))</f>
        <v>B</v>
      </c>
      <c r="AA349" s="69" t="s">
        <v>446</v>
      </c>
      <c r="AB349" s="74" t="str">
        <f>IF(AA349='LISTA OPCIONES'!$N$4,"A",IF(AA349='LISTA OPCIONES'!$N$5,"M",IF(AA349='LISTA OPCIONES'!$N$6,"B",IF(AA349='LISTA OPCIONES'!$N$7,"A"))))</f>
        <v>B</v>
      </c>
      <c r="AC349" s="75" t="str">
        <f t="shared" si="12"/>
        <v>MEDIA</v>
      </c>
    </row>
    <row r="350" spans="1:29" ht="25.5">
      <c r="A350" s="92">
        <f t="shared" si="16"/>
        <v>345</v>
      </c>
      <c r="B350" s="68">
        <v>44074</v>
      </c>
      <c r="C350" s="68" t="s">
        <v>1463</v>
      </c>
      <c r="D350" s="69" t="s">
        <v>1037</v>
      </c>
      <c r="E350" s="83" t="str">
        <f t="shared" si="15"/>
        <v>AI-GP-Placa-7062</v>
      </c>
      <c r="F350" s="69" t="s">
        <v>1504</v>
      </c>
      <c r="G350" s="69" t="s">
        <v>21</v>
      </c>
      <c r="H350" s="72" t="s">
        <v>485</v>
      </c>
      <c r="I350" s="73" t="s">
        <v>31</v>
      </c>
      <c r="J350" s="70" t="s">
        <v>14</v>
      </c>
      <c r="K350" s="70" t="s">
        <v>488</v>
      </c>
      <c r="L350" s="70" t="s">
        <v>422</v>
      </c>
      <c r="M350" s="71" t="s">
        <v>411</v>
      </c>
      <c r="N350" s="73" t="s">
        <v>411</v>
      </c>
      <c r="O350" s="73" t="s">
        <v>548</v>
      </c>
      <c r="P350" s="71" t="s">
        <v>485</v>
      </c>
      <c r="Q350" s="70" t="s">
        <v>528</v>
      </c>
      <c r="R350" s="77" t="s">
        <v>485</v>
      </c>
      <c r="S350" s="83" t="s">
        <v>1549</v>
      </c>
      <c r="T350" s="83" t="s">
        <v>1556</v>
      </c>
      <c r="U350" s="69" t="s">
        <v>14</v>
      </c>
      <c r="V350" s="70" t="s">
        <v>529</v>
      </c>
      <c r="W350" s="70" t="s">
        <v>445</v>
      </c>
      <c r="X350" s="74" t="str">
        <f>IF(W350='LISTA OPCIONES'!$M$4,"A",IF(W350='LISTA OPCIONES'!$M$5,"M",IF(W350='LISTA OPCIONES'!$M$6,"B",IF(W350='LISTA OPCIONES'!$M$7,"A"))))</f>
        <v>A</v>
      </c>
      <c r="Y350" s="69" t="s">
        <v>446</v>
      </c>
      <c r="Z350" s="74" t="str">
        <f>IF(Y350='LISTA OPCIONES'!$N$4,"A",IF(Y350='LISTA OPCIONES'!$N$5,"M",IF(Y350='LISTA OPCIONES'!$N$6,"B",IF(Y350='LISTA OPCIONES'!$N$7,"A"))))</f>
        <v>B</v>
      </c>
      <c r="AA350" s="69" t="s">
        <v>446</v>
      </c>
      <c r="AB350" s="74" t="str">
        <f>IF(AA350='LISTA OPCIONES'!$N$4,"A",IF(AA350='LISTA OPCIONES'!$N$5,"M",IF(AA350='LISTA OPCIONES'!$N$6,"B",IF(AA350='LISTA OPCIONES'!$N$7,"A"))))</f>
        <v>B</v>
      </c>
      <c r="AC350" s="75" t="str">
        <f t="shared" si="12"/>
        <v>MEDIA</v>
      </c>
    </row>
    <row r="351" spans="1:29" ht="25.5">
      <c r="A351" s="92">
        <f t="shared" si="16"/>
        <v>346</v>
      </c>
      <c r="B351" s="68">
        <v>44074</v>
      </c>
      <c r="C351" s="68" t="s">
        <v>1463</v>
      </c>
      <c r="D351" s="69" t="s">
        <v>1038</v>
      </c>
      <c r="E351" s="83" t="str">
        <f t="shared" si="15"/>
        <v>AI-GP-Placa-7063</v>
      </c>
      <c r="F351" s="69" t="s">
        <v>1505</v>
      </c>
      <c r="G351" s="69" t="s">
        <v>21</v>
      </c>
      <c r="H351" s="72" t="s">
        <v>485</v>
      </c>
      <c r="I351" s="73" t="s">
        <v>31</v>
      </c>
      <c r="J351" s="70" t="s">
        <v>14</v>
      </c>
      <c r="K351" s="70" t="s">
        <v>488</v>
      </c>
      <c r="L351" s="70" t="s">
        <v>422</v>
      </c>
      <c r="M351" s="71" t="s">
        <v>411</v>
      </c>
      <c r="N351" s="73" t="s">
        <v>411</v>
      </c>
      <c r="O351" s="73" t="s">
        <v>548</v>
      </c>
      <c r="P351" s="71" t="s">
        <v>485</v>
      </c>
      <c r="Q351" s="70" t="s">
        <v>528</v>
      </c>
      <c r="R351" s="77" t="s">
        <v>485</v>
      </c>
      <c r="S351" s="83" t="s">
        <v>1549</v>
      </c>
      <c r="T351" s="83" t="s">
        <v>1556</v>
      </c>
      <c r="U351" s="69" t="s">
        <v>14</v>
      </c>
      <c r="V351" s="70" t="s">
        <v>529</v>
      </c>
      <c r="W351" s="70" t="s">
        <v>445</v>
      </c>
      <c r="X351" s="74" t="str">
        <f>IF(W351='LISTA OPCIONES'!$M$4,"A",IF(W351='LISTA OPCIONES'!$M$5,"M",IF(W351='LISTA OPCIONES'!$M$6,"B",IF(W351='LISTA OPCIONES'!$M$7,"A"))))</f>
        <v>A</v>
      </c>
      <c r="Y351" s="69" t="s">
        <v>446</v>
      </c>
      <c r="Z351" s="74" t="str">
        <f>IF(Y351='LISTA OPCIONES'!$N$4,"A",IF(Y351='LISTA OPCIONES'!$N$5,"M",IF(Y351='LISTA OPCIONES'!$N$6,"B",IF(Y351='LISTA OPCIONES'!$N$7,"A"))))</f>
        <v>B</v>
      </c>
      <c r="AA351" s="69" t="s">
        <v>446</v>
      </c>
      <c r="AB351" s="74" t="str">
        <f>IF(AA351='LISTA OPCIONES'!$N$4,"A",IF(AA351='LISTA OPCIONES'!$N$5,"M",IF(AA351='LISTA OPCIONES'!$N$6,"B",IF(AA351='LISTA OPCIONES'!$N$7,"A"))))</f>
        <v>B</v>
      </c>
      <c r="AC351" s="75" t="str">
        <f t="shared" si="12"/>
        <v>MEDIA</v>
      </c>
    </row>
    <row r="352" spans="1:29" ht="25.5">
      <c r="A352" s="92">
        <f t="shared" si="16"/>
        <v>347</v>
      </c>
      <c r="B352" s="68">
        <v>44074</v>
      </c>
      <c r="C352" s="68" t="s">
        <v>1463</v>
      </c>
      <c r="D352" s="69" t="s">
        <v>1039</v>
      </c>
      <c r="E352" s="83" t="str">
        <f t="shared" si="15"/>
        <v>AI-GP-Placa-7563</v>
      </c>
      <c r="F352" s="69" t="s">
        <v>1506</v>
      </c>
      <c r="G352" s="69" t="s">
        <v>21</v>
      </c>
      <c r="H352" s="72" t="s">
        <v>485</v>
      </c>
      <c r="I352" s="73" t="s">
        <v>31</v>
      </c>
      <c r="J352" s="70" t="s">
        <v>14</v>
      </c>
      <c r="K352" s="70" t="s">
        <v>488</v>
      </c>
      <c r="L352" s="70" t="s">
        <v>422</v>
      </c>
      <c r="M352" s="71" t="s">
        <v>411</v>
      </c>
      <c r="N352" s="73" t="s">
        <v>411</v>
      </c>
      <c r="O352" s="73" t="s">
        <v>550</v>
      </c>
      <c r="P352" s="71" t="s">
        <v>485</v>
      </c>
      <c r="Q352" s="70" t="s">
        <v>528</v>
      </c>
      <c r="R352" s="77" t="s">
        <v>485</v>
      </c>
      <c r="S352" s="83" t="s">
        <v>1549</v>
      </c>
      <c r="T352" s="83" t="s">
        <v>1556</v>
      </c>
      <c r="U352" s="69" t="s">
        <v>14</v>
      </c>
      <c r="V352" s="70" t="s">
        <v>529</v>
      </c>
      <c r="W352" s="70" t="s">
        <v>445</v>
      </c>
      <c r="X352" s="74" t="str">
        <f>IF(W352='LISTA OPCIONES'!$M$4,"A",IF(W352='LISTA OPCIONES'!$M$5,"M",IF(W352='LISTA OPCIONES'!$M$6,"B",IF(W352='LISTA OPCIONES'!$M$7,"A"))))</f>
        <v>A</v>
      </c>
      <c r="Y352" s="69" t="s">
        <v>446</v>
      </c>
      <c r="Z352" s="74" t="str">
        <f>IF(Y352='LISTA OPCIONES'!$N$4,"A",IF(Y352='LISTA OPCIONES'!$N$5,"M",IF(Y352='LISTA OPCIONES'!$N$6,"B",IF(Y352='LISTA OPCIONES'!$N$7,"A"))))</f>
        <v>B</v>
      </c>
      <c r="AA352" s="69" t="s">
        <v>446</v>
      </c>
      <c r="AB352" s="74" t="str">
        <f>IF(AA352='LISTA OPCIONES'!$N$4,"A",IF(AA352='LISTA OPCIONES'!$N$5,"M",IF(AA352='LISTA OPCIONES'!$N$6,"B",IF(AA352='LISTA OPCIONES'!$N$7,"A"))))</f>
        <v>B</v>
      </c>
      <c r="AC352" s="75" t="str">
        <f t="shared" si="12"/>
        <v>MEDIA</v>
      </c>
    </row>
    <row r="353" spans="1:29" ht="25.5">
      <c r="A353" s="92">
        <f t="shared" si="16"/>
        <v>348</v>
      </c>
      <c r="B353" s="68">
        <v>44074</v>
      </c>
      <c r="C353" s="68" t="s">
        <v>1463</v>
      </c>
      <c r="D353" s="69" t="s">
        <v>1040</v>
      </c>
      <c r="E353" s="83" t="str">
        <f t="shared" si="15"/>
        <v>AI-GP-Placa-7564</v>
      </c>
      <c r="F353" s="69" t="s">
        <v>1507</v>
      </c>
      <c r="G353" s="69" t="s">
        <v>21</v>
      </c>
      <c r="H353" s="72" t="s">
        <v>485</v>
      </c>
      <c r="I353" s="73" t="s">
        <v>31</v>
      </c>
      <c r="J353" s="70" t="s">
        <v>14</v>
      </c>
      <c r="K353" s="70" t="s">
        <v>488</v>
      </c>
      <c r="L353" s="70" t="s">
        <v>422</v>
      </c>
      <c r="M353" s="71" t="s">
        <v>411</v>
      </c>
      <c r="N353" s="73" t="s">
        <v>411</v>
      </c>
      <c r="O353" s="73" t="s">
        <v>550</v>
      </c>
      <c r="P353" s="71" t="s">
        <v>485</v>
      </c>
      <c r="Q353" s="70" t="s">
        <v>528</v>
      </c>
      <c r="R353" s="77" t="s">
        <v>485</v>
      </c>
      <c r="S353" s="83" t="s">
        <v>1549</v>
      </c>
      <c r="T353" s="83" t="s">
        <v>1556</v>
      </c>
      <c r="U353" s="69" t="s">
        <v>14</v>
      </c>
      <c r="V353" s="70" t="s">
        <v>529</v>
      </c>
      <c r="W353" s="70" t="s">
        <v>445</v>
      </c>
      <c r="X353" s="74" t="str">
        <f>IF(W353='LISTA OPCIONES'!$M$4,"A",IF(W353='LISTA OPCIONES'!$M$5,"M",IF(W353='LISTA OPCIONES'!$M$6,"B",IF(W353='LISTA OPCIONES'!$M$7,"A"))))</f>
        <v>A</v>
      </c>
      <c r="Y353" s="69" t="s">
        <v>446</v>
      </c>
      <c r="Z353" s="74" t="str">
        <f>IF(Y353='LISTA OPCIONES'!$N$4,"A",IF(Y353='LISTA OPCIONES'!$N$5,"M",IF(Y353='LISTA OPCIONES'!$N$6,"B",IF(Y353='LISTA OPCIONES'!$N$7,"A"))))</f>
        <v>B</v>
      </c>
      <c r="AA353" s="69" t="s">
        <v>446</v>
      </c>
      <c r="AB353" s="74" t="str">
        <f>IF(AA353='LISTA OPCIONES'!$N$4,"A",IF(AA353='LISTA OPCIONES'!$N$5,"M",IF(AA353='LISTA OPCIONES'!$N$6,"B",IF(AA353='LISTA OPCIONES'!$N$7,"A"))))</f>
        <v>B</v>
      </c>
      <c r="AC353" s="75" t="str">
        <f t="shared" si="12"/>
        <v>MEDIA</v>
      </c>
    </row>
    <row r="354" spans="1:29" s="89" customFormat="1" ht="15">
      <c r="A354" s="93">
        <f t="shared" si="16"/>
        <v>349</v>
      </c>
      <c r="B354" s="88">
        <v>44074</v>
      </c>
      <c r="C354" s="68" t="s">
        <v>1463</v>
      </c>
      <c r="D354" s="76" t="s">
        <v>1041</v>
      </c>
      <c r="E354" s="83" t="str">
        <f t="shared" si="15"/>
        <v>AI-GP-Placa-7565</v>
      </c>
      <c r="F354" s="76" t="s">
        <v>1508</v>
      </c>
      <c r="G354" s="76" t="s">
        <v>21</v>
      </c>
      <c r="H354" s="72" t="s">
        <v>485</v>
      </c>
      <c r="I354" s="73" t="s">
        <v>31</v>
      </c>
      <c r="J354" s="72" t="s">
        <v>14</v>
      </c>
      <c r="K354" s="72" t="s">
        <v>488</v>
      </c>
      <c r="L354" s="72" t="s">
        <v>422</v>
      </c>
      <c r="M354" s="73" t="s">
        <v>411</v>
      </c>
      <c r="N354" s="73" t="s">
        <v>411</v>
      </c>
      <c r="O354" s="73" t="s">
        <v>550</v>
      </c>
      <c r="P354" s="73" t="s">
        <v>485</v>
      </c>
      <c r="Q354" s="72" t="s">
        <v>528</v>
      </c>
      <c r="R354" s="72" t="s">
        <v>485</v>
      </c>
      <c r="S354" s="83" t="s">
        <v>1549</v>
      </c>
      <c r="T354" s="83" t="s">
        <v>1556</v>
      </c>
      <c r="U354" s="76" t="s">
        <v>14</v>
      </c>
      <c r="V354" s="72" t="s">
        <v>529</v>
      </c>
      <c r="W354" s="72" t="s">
        <v>445</v>
      </c>
      <c r="X354" s="74" t="str">
        <f>IF(W354='LISTA OPCIONES'!$M$4,"A",IF(W354='LISTA OPCIONES'!$M$5,"M",IF(W354='LISTA OPCIONES'!$M$6,"B",IF(W354='LISTA OPCIONES'!$M$7,"A"))))</f>
        <v>A</v>
      </c>
      <c r="Y354" s="69" t="s">
        <v>446</v>
      </c>
      <c r="Z354" s="74" t="str">
        <f>IF(Y354='LISTA OPCIONES'!$N$4,"A",IF(Y354='LISTA OPCIONES'!$N$5,"M",IF(Y354='LISTA OPCIONES'!$N$6,"B",IF(Y354='LISTA OPCIONES'!$N$7,"A"))))</f>
        <v>B</v>
      </c>
      <c r="AA354" s="69" t="s">
        <v>446</v>
      </c>
      <c r="AB354" s="74" t="str">
        <f>IF(AA354='LISTA OPCIONES'!$N$4,"A",IF(AA354='LISTA OPCIONES'!$N$5,"M",IF(AA354='LISTA OPCIONES'!$N$6,"B",IF(AA354='LISTA OPCIONES'!$N$7,"A"))))</f>
        <v>B</v>
      </c>
      <c r="AC354" s="75" t="str">
        <f aca="true" t="shared" si="17" ref="AC354:AC417">(IF(AND(X354="A",Z354="A"),"ALTA",(IF(AND(Z354="A",AB354="A"),"ALTA",(IF(AND(X354="A",AB354="A"),"ALTA",(IF(OR(X354="A",Z354="A",AB354="A"),"MEDIA",(IF(OR(X354="M",Z354="M",AB354="M"),"MEDIA","BAJA"))))))))))</f>
        <v>MEDIA</v>
      </c>
    </row>
    <row r="355" spans="1:29" ht="15">
      <c r="A355" s="92">
        <f t="shared" si="16"/>
        <v>350</v>
      </c>
      <c r="B355" s="68">
        <v>44074</v>
      </c>
      <c r="C355" s="68" t="s">
        <v>1463</v>
      </c>
      <c r="D355" s="76" t="s">
        <v>1042</v>
      </c>
      <c r="E355" s="83" t="str">
        <f t="shared" si="15"/>
        <v>AI-GP-Placa-7569</v>
      </c>
      <c r="F355" s="76" t="s">
        <v>1509</v>
      </c>
      <c r="G355" s="69" t="s">
        <v>21</v>
      </c>
      <c r="H355" s="72" t="s">
        <v>485</v>
      </c>
      <c r="I355" s="73" t="s">
        <v>31</v>
      </c>
      <c r="J355" s="72" t="s">
        <v>14</v>
      </c>
      <c r="K355" s="72" t="s">
        <v>488</v>
      </c>
      <c r="L355" s="72" t="s">
        <v>422</v>
      </c>
      <c r="M355" s="73" t="s">
        <v>411</v>
      </c>
      <c r="N355" s="73" t="s">
        <v>411</v>
      </c>
      <c r="O355" s="73" t="s">
        <v>550</v>
      </c>
      <c r="P355" s="73" t="s">
        <v>485</v>
      </c>
      <c r="Q355" s="70" t="s">
        <v>528</v>
      </c>
      <c r="R355" s="72" t="s">
        <v>485</v>
      </c>
      <c r="S355" s="83" t="s">
        <v>1549</v>
      </c>
      <c r="T355" s="83" t="s">
        <v>1556</v>
      </c>
      <c r="U355" s="76" t="s">
        <v>14</v>
      </c>
      <c r="V355" s="70" t="s">
        <v>529</v>
      </c>
      <c r="W355" s="70" t="s">
        <v>445</v>
      </c>
      <c r="X355" s="74" t="str">
        <f>IF(W355='LISTA OPCIONES'!$M$4,"A",IF(W355='LISTA OPCIONES'!$M$5,"M",IF(W355='LISTA OPCIONES'!$M$6,"B",IF(W355='LISTA OPCIONES'!$M$7,"A"))))</f>
        <v>A</v>
      </c>
      <c r="Y355" s="69" t="s">
        <v>446</v>
      </c>
      <c r="Z355" s="74" t="str">
        <f>IF(Y355='LISTA OPCIONES'!$N$4,"A",IF(Y355='LISTA OPCIONES'!$N$5,"M",IF(Y355='LISTA OPCIONES'!$N$6,"B",IF(Y355='LISTA OPCIONES'!$N$7,"A"))))</f>
        <v>B</v>
      </c>
      <c r="AA355" s="69" t="s">
        <v>446</v>
      </c>
      <c r="AB355" s="74" t="str">
        <f>IF(AA355='LISTA OPCIONES'!$N$4,"A",IF(AA355='LISTA OPCIONES'!$N$5,"M",IF(AA355='LISTA OPCIONES'!$N$6,"B",IF(AA355='LISTA OPCIONES'!$N$7,"A"))))</f>
        <v>B</v>
      </c>
      <c r="AC355" s="75" t="str">
        <f t="shared" si="17"/>
        <v>MEDIA</v>
      </c>
    </row>
    <row r="356" spans="1:29" ht="15">
      <c r="A356" s="92">
        <f t="shared" si="16"/>
        <v>351</v>
      </c>
      <c r="B356" s="68">
        <v>44074</v>
      </c>
      <c r="C356" s="68" t="s">
        <v>1463</v>
      </c>
      <c r="D356" s="69" t="s">
        <v>1043</v>
      </c>
      <c r="E356" s="83" t="str">
        <f t="shared" si="15"/>
        <v>AI-GP-Placa-7571</v>
      </c>
      <c r="F356" s="69" t="s">
        <v>1510</v>
      </c>
      <c r="G356" s="69" t="s">
        <v>21</v>
      </c>
      <c r="H356" s="70" t="s">
        <v>485</v>
      </c>
      <c r="I356" s="73" t="s">
        <v>31</v>
      </c>
      <c r="J356" s="70" t="s">
        <v>14</v>
      </c>
      <c r="K356" s="70" t="s">
        <v>488</v>
      </c>
      <c r="L356" s="70" t="s">
        <v>422</v>
      </c>
      <c r="M356" s="71" t="s">
        <v>411</v>
      </c>
      <c r="N356" s="73" t="s">
        <v>411</v>
      </c>
      <c r="O356" s="73" t="s">
        <v>550</v>
      </c>
      <c r="P356" s="71" t="s">
        <v>485</v>
      </c>
      <c r="Q356" s="70" t="s">
        <v>528</v>
      </c>
      <c r="R356" s="70" t="s">
        <v>485</v>
      </c>
      <c r="S356" s="83" t="s">
        <v>1549</v>
      </c>
      <c r="T356" s="83" t="s">
        <v>1556</v>
      </c>
      <c r="U356" s="69" t="s">
        <v>14</v>
      </c>
      <c r="V356" s="70" t="s">
        <v>529</v>
      </c>
      <c r="W356" s="70" t="s">
        <v>445</v>
      </c>
      <c r="X356" s="74" t="str">
        <f>IF(W356='LISTA OPCIONES'!$M$4,"A",IF(W356='LISTA OPCIONES'!$M$5,"M",IF(W356='LISTA OPCIONES'!$M$6,"B",IF(W356='LISTA OPCIONES'!$M$7,"A"))))</f>
        <v>A</v>
      </c>
      <c r="Y356" s="69" t="s">
        <v>446</v>
      </c>
      <c r="Z356" s="74" t="str">
        <f>IF(Y356='LISTA OPCIONES'!$N$4,"A",IF(Y356='LISTA OPCIONES'!$N$5,"M",IF(Y356='LISTA OPCIONES'!$N$6,"B",IF(Y356='LISTA OPCIONES'!$N$7,"A"))))</f>
        <v>B</v>
      </c>
      <c r="AA356" s="69" t="s">
        <v>446</v>
      </c>
      <c r="AB356" s="74" t="str">
        <f>IF(AA356='LISTA OPCIONES'!$N$4,"A",IF(AA356='LISTA OPCIONES'!$N$5,"M",IF(AA356='LISTA OPCIONES'!$N$6,"B",IF(AA356='LISTA OPCIONES'!$N$7,"A"))))</f>
        <v>B</v>
      </c>
      <c r="AC356" s="75" t="str">
        <f t="shared" si="17"/>
        <v>MEDIA</v>
      </c>
    </row>
    <row r="357" spans="1:29" ht="15">
      <c r="A357" s="92">
        <f t="shared" si="16"/>
        <v>352</v>
      </c>
      <c r="B357" s="68">
        <v>44074</v>
      </c>
      <c r="C357" s="68" t="s">
        <v>1463</v>
      </c>
      <c r="D357" s="69" t="s">
        <v>1044</v>
      </c>
      <c r="E357" s="83" t="str">
        <f t="shared" si="15"/>
        <v>AI-GP-Placa-7573</v>
      </c>
      <c r="F357" s="69" t="s">
        <v>1511</v>
      </c>
      <c r="G357" s="69" t="s">
        <v>21</v>
      </c>
      <c r="H357" s="70" t="s">
        <v>485</v>
      </c>
      <c r="I357" s="73" t="s">
        <v>31</v>
      </c>
      <c r="J357" s="70" t="s">
        <v>14</v>
      </c>
      <c r="K357" s="70" t="s">
        <v>488</v>
      </c>
      <c r="L357" s="70" t="s">
        <v>422</v>
      </c>
      <c r="M357" s="71" t="s">
        <v>411</v>
      </c>
      <c r="N357" s="73" t="s">
        <v>411</v>
      </c>
      <c r="O357" s="73" t="s">
        <v>550</v>
      </c>
      <c r="P357" s="71" t="s">
        <v>485</v>
      </c>
      <c r="Q357" s="70" t="s">
        <v>528</v>
      </c>
      <c r="R357" s="70" t="s">
        <v>485</v>
      </c>
      <c r="S357" s="83" t="s">
        <v>1549</v>
      </c>
      <c r="T357" s="83" t="s">
        <v>1556</v>
      </c>
      <c r="U357" s="69" t="s">
        <v>14</v>
      </c>
      <c r="V357" s="70" t="s">
        <v>529</v>
      </c>
      <c r="W357" s="70" t="s">
        <v>445</v>
      </c>
      <c r="X357" s="74" t="str">
        <f>IF(W357='LISTA OPCIONES'!$M$4,"A",IF(W357='LISTA OPCIONES'!$M$5,"M",IF(W357='LISTA OPCIONES'!$M$6,"B",IF(W357='LISTA OPCIONES'!$M$7,"A"))))</f>
        <v>A</v>
      </c>
      <c r="Y357" s="69" t="s">
        <v>446</v>
      </c>
      <c r="Z357" s="74" t="str">
        <f>IF(Y357='LISTA OPCIONES'!$N$4,"A",IF(Y357='LISTA OPCIONES'!$N$5,"M",IF(Y357='LISTA OPCIONES'!$N$6,"B",IF(Y357='LISTA OPCIONES'!$N$7,"A"))))</f>
        <v>B</v>
      </c>
      <c r="AA357" s="69" t="s">
        <v>446</v>
      </c>
      <c r="AB357" s="74" t="str">
        <f>IF(AA357='LISTA OPCIONES'!$N$4,"A",IF(AA357='LISTA OPCIONES'!$N$5,"M",IF(AA357='LISTA OPCIONES'!$N$6,"B",IF(AA357='LISTA OPCIONES'!$N$7,"A"))))</f>
        <v>B</v>
      </c>
      <c r="AC357" s="75" t="str">
        <f t="shared" si="17"/>
        <v>MEDIA</v>
      </c>
    </row>
    <row r="358" spans="1:29" ht="15">
      <c r="A358" s="92">
        <f t="shared" si="16"/>
        <v>353</v>
      </c>
      <c r="B358" s="68">
        <v>44074</v>
      </c>
      <c r="C358" s="68" t="s">
        <v>1463</v>
      </c>
      <c r="D358" s="69" t="s">
        <v>1045</v>
      </c>
      <c r="E358" s="83" t="str">
        <f t="shared" si="15"/>
        <v>AI-GP-Placa-7574</v>
      </c>
      <c r="F358" s="69" t="s">
        <v>1512</v>
      </c>
      <c r="G358" s="69" t="s">
        <v>21</v>
      </c>
      <c r="H358" s="70" t="s">
        <v>485</v>
      </c>
      <c r="I358" s="73" t="s">
        <v>31</v>
      </c>
      <c r="J358" s="70" t="s">
        <v>14</v>
      </c>
      <c r="K358" s="70" t="s">
        <v>488</v>
      </c>
      <c r="L358" s="70" t="s">
        <v>422</v>
      </c>
      <c r="M358" s="71" t="s">
        <v>411</v>
      </c>
      <c r="N358" s="73" t="s">
        <v>411</v>
      </c>
      <c r="O358" s="73" t="s">
        <v>550</v>
      </c>
      <c r="P358" s="71" t="s">
        <v>485</v>
      </c>
      <c r="Q358" s="70" t="s">
        <v>528</v>
      </c>
      <c r="R358" s="70" t="s">
        <v>485</v>
      </c>
      <c r="S358" s="83" t="s">
        <v>1549</v>
      </c>
      <c r="T358" s="83" t="s">
        <v>1556</v>
      </c>
      <c r="U358" s="69" t="s">
        <v>14</v>
      </c>
      <c r="V358" s="70" t="s">
        <v>529</v>
      </c>
      <c r="W358" s="70" t="s">
        <v>445</v>
      </c>
      <c r="X358" s="74" t="str">
        <f>IF(W358='LISTA OPCIONES'!$M$4,"A",IF(W358='LISTA OPCIONES'!$M$5,"M",IF(W358='LISTA OPCIONES'!$M$6,"B",IF(W358='LISTA OPCIONES'!$M$7,"A"))))</f>
        <v>A</v>
      </c>
      <c r="Y358" s="69" t="s">
        <v>446</v>
      </c>
      <c r="Z358" s="74" t="str">
        <f>IF(Y358='LISTA OPCIONES'!$N$4,"A",IF(Y358='LISTA OPCIONES'!$N$5,"M",IF(Y358='LISTA OPCIONES'!$N$6,"B",IF(Y358='LISTA OPCIONES'!$N$7,"A"))))</f>
        <v>B</v>
      </c>
      <c r="AA358" s="69" t="s">
        <v>446</v>
      </c>
      <c r="AB358" s="74" t="str">
        <f>IF(AA358='LISTA OPCIONES'!$N$4,"A",IF(AA358='LISTA OPCIONES'!$N$5,"M",IF(AA358='LISTA OPCIONES'!$N$6,"B",IF(AA358='LISTA OPCIONES'!$N$7,"A"))))</f>
        <v>B</v>
      </c>
      <c r="AC358" s="75" t="str">
        <f t="shared" si="17"/>
        <v>MEDIA</v>
      </c>
    </row>
    <row r="359" spans="1:29" ht="15">
      <c r="A359" s="92">
        <f t="shared" si="16"/>
        <v>354</v>
      </c>
      <c r="B359" s="68">
        <v>44074</v>
      </c>
      <c r="C359" s="68" t="s">
        <v>1463</v>
      </c>
      <c r="D359" s="69" t="s">
        <v>1046</v>
      </c>
      <c r="E359" s="83" t="str">
        <f t="shared" si="15"/>
        <v>AI-GP-Placa-7575</v>
      </c>
      <c r="F359" s="69" t="s">
        <v>1513</v>
      </c>
      <c r="G359" s="69" t="s">
        <v>21</v>
      </c>
      <c r="H359" s="70" t="s">
        <v>485</v>
      </c>
      <c r="I359" s="73" t="s">
        <v>31</v>
      </c>
      <c r="J359" s="70" t="s">
        <v>14</v>
      </c>
      <c r="K359" s="70" t="s">
        <v>488</v>
      </c>
      <c r="L359" s="70" t="s">
        <v>422</v>
      </c>
      <c r="M359" s="71" t="s">
        <v>411</v>
      </c>
      <c r="N359" s="73" t="s">
        <v>411</v>
      </c>
      <c r="O359" s="73" t="s">
        <v>550</v>
      </c>
      <c r="P359" s="71" t="s">
        <v>485</v>
      </c>
      <c r="Q359" s="70" t="s">
        <v>528</v>
      </c>
      <c r="R359" s="70" t="s">
        <v>485</v>
      </c>
      <c r="S359" s="83" t="s">
        <v>1549</v>
      </c>
      <c r="T359" s="83" t="s">
        <v>1556</v>
      </c>
      <c r="U359" s="69" t="s">
        <v>14</v>
      </c>
      <c r="V359" s="70" t="s">
        <v>529</v>
      </c>
      <c r="W359" s="70" t="s">
        <v>445</v>
      </c>
      <c r="X359" s="74" t="str">
        <f>IF(W359='LISTA OPCIONES'!$M$4,"A",IF(W359='LISTA OPCIONES'!$M$5,"M",IF(W359='LISTA OPCIONES'!$M$6,"B",IF(W359='LISTA OPCIONES'!$M$7,"A"))))</f>
        <v>A</v>
      </c>
      <c r="Y359" s="69" t="s">
        <v>446</v>
      </c>
      <c r="Z359" s="74" t="str">
        <f>IF(Y359='LISTA OPCIONES'!$N$4,"A",IF(Y359='LISTA OPCIONES'!$N$5,"M",IF(Y359='LISTA OPCIONES'!$N$6,"B",IF(Y359='LISTA OPCIONES'!$N$7,"A"))))</f>
        <v>B</v>
      </c>
      <c r="AA359" s="69" t="s">
        <v>446</v>
      </c>
      <c r="AB359" s="74" t="str">
        <f>IF(AA359='LISTA OPCIONES'!$N$4,"A",IF(AA359='LISTA OPCIONES'!$N$5,"M",IF(AA359='LISTA OPCIONES'!$N$6,"B",IF(AA359='LISTA OPCIONES'!$N$7,"A"))))</f>
        <v>B</v>
      </c>
      <c r="AC359" s="75" t="str">
        <f t="shared" si="17"/>
        <v>MEDIA</v>
      </c>
    </row>
    <row r="360" spans="1:29" ht="15">
      <c r="A360" s="92">
        <f t="shared" si="16"/>
        <v>355</v>
      </c>
      <c r="B360" s="68">
        <v>44074</v>
      </c>
      <c r="C360" s="68" t="s">
        <v>1463</v>
      </c>
      <c r="D360" s="69" t="s">
        <v>1047</v>
      </c>
      <c r="E360" s="83" t="str">
        <f t="shared" si="15"/>
        <v>AI-GP-Placa-7689</v>
      </c>
      <c r="F360" s="69" t="s">
        <v>1514</v>
      </c>
      <c r="G360" s="69" t="s">
        <v>21</v>
      </c>
      <c r="H360" s="70" t="s">
        <v>485</v>
      </c>
      <c r="I360" s="73" t="s">
        <v>31</v>
      </c>
      <c r="J360" s="70" t="s">
        <v>14</v>
      </c>
      <c r="K360" s="70" t="s">
        <v>499</v>
      </c>
      <c r="L360" s="70" t="s">
        <v>656</v>
      </c>
      <c r="M360" s="71" t="s">
        <v>411</v>
      </c>
      <c r="N360" s="73" t="s">
        <v>411</v>
      </c>
      <c r="O360" s="73" t="s">
        <v>518</v>
      </c>
      <c r="P360" s="71" t="s">
        <v>485</v>
      </c>
      <c r="Q360" s="70" t="s">
        <v>528</v>
      </c>
      <c r="R360" s="70" t="s">
        <v>485</v>
      </c>
      <c r="S360" s="83" t="s">
        <v>1549</v>
      </c>
      <c r="T360" s="83" t="s">
        <v>1556</v>
      </c>
      <c r="U360" s="69" t="s">
        <v>14</v>
      </c>
      <c r="V360" s="70" t="s">
        <v>529</v>
      </c>
      <c r="W360" s="70" t="s">
        <v>445</v>
      </c>
      <c r="X360" s="74" t="str">
        <f>IF(W360='LISTA OPCIONES'!$M$4,"A",IF(W360='LISTA OPCIONES'!$M$5,"M",IF(W360='LISTA OPCIONES'!$M$6,"B",IF(W360='LISTA OPCIONES'!$M$7,"A"))))</f>
        <v>A</v>
      </c>
      <c r="Y360" s="69" t="s">
        <v>446</v>
      </c>
      <c r="Z360" s="74" t="str">
        <f>IF(Y360='LISTA OPCIONES'!$N$4,"A",IF(Y360='LISTA OPCIONES'!$N$5,"M",IF(Y360='LISTA OPCIONES'!$N$6,"B",IF(Y360='LISTA OPCIONES'!$N$7,"A"))))</f>
        <v>B</v>
      </c>
      <c r="AA360" s="69" t="s">
        <v>446</v>
      </c>
      <c r="AB360" s="74" t="str">
        <f>IF(AA360='LISTA OPCIONES'!$N$4,"A",IF(AA360='LISTA OPCIONES'!$N$5,"M",IF(AA360='LISTA OPCIONES'!$N$6,"B",IF(AA360='LISTA OPCIONES'!$N$7,"A"))))</f>
        <v>B</v>
      </c>
      <c r="AC360" s="75" t="str">
        <f t="shared" si="17"/>
        <v>MEDIA</v>
      </c>
    </row>
    <row r="361" spans="1:29" ht="15">
      <c r="A361" s="92">
        <f t="shared" si="16"/>
        <v>356</v>
      </c>
      <c r="B361" s="68">
        <v>44074</v>
      </c>
      <c r="C361" s="68" t="s">
        <v>1463</v>
      </c>
      <c r="D361" s="69" t="s">
        <v>1048</v>
      </c>
      <c r="E361" s="83" t="str">
        <f t="shared" si="15"/>
        <v>AI-GP-Placa-7840</v>
      </c>
      <c r="F361" s="69" t="s">
        <v>1515</v>
      </c>
      <c r="G361" s="69" t="s">
        <v>21</v>
      </c>
      <c r="H361" s="70" t="s">
        <v>485</v>
      </c>
      <c r="I361" s="73" t="s">
        <v>31</v>
      </c>
      <c r="J361" s="70" t="s">
        <v>14</v>
      </c>
      <c r="K361" s="70" t="s">
        <v>508</v>
      </c>
      <c r="L361" s="70" t="s">
        <v>482</v>
      </c>
      <c r="M361" s="71" t="s">
        <v>411</v>
      </c>
      <c r="N361" s="73" t="s">
        <v>411</v>
      </c>
      <c r="O361" s="73" t="s">
        <v>520</v>
      </c>
      <c r="P361" s="71" t="s">
        <v>485</v>
      </c>
      <c r="Q361" s="70" t="s">
        <v>528</v>
      </c>
      <c r="R361" s="70" t="s">
        <v>485</v>
      </c>
      <c r="S361" s="83" t="s">
        <v>1549</v>
      </c>
      <c r="T361" s="83" t="s">
        <v>1556</v>
      </c>
      <c r="U361" s="69" t="s">
        <v>14</v>
      </c>
      <c r="V361" s="70" t="s">
        <v>529</v>
      </c>
      <c r="W361" s="70" t="s">
        <v>445</v>
      </c>
      <c r="X361" s="74" t="str">
        <f>IF(W361='LISTA OPCIONES'!$M$4,"A",IF(W361='LISTA OPCIONES'!$M$5,"M",IF(W361='LISTA OPCIONES'!$M$6,"B",IF(W361='LISTA OPCIONES'!$M$7,"A"))))</f>
        <v>A</v>
      </c>
      <c r="Y361" s="69" t="s">
        <v>446</v>
      </c>
      <c r="Z361" s="74" t="str">
        <f>IF(Y361='LISTA OPCIONES'!$N$4,"A",IF(Y361='LISTA OPCIONES'!$N$5,"M",IF(Y361='LISTA OPCIONES'!$N$6,"B",IF(Y361='LISTA OPCIONES'!$N$7,"A"))))</f>
        <v>B</v>
      </c>
      <c r="AA361" s="69" t="s">
        <v>446</v>
      </c>
      <c r="AB361" s="74" t="str">
        <f>IF(AA361='LISTA OPCIONES'!$N$4,"A",IF(AA361='LISTA OPCIONES'!$N$5,"M",IF(AA361='LISTA OPCIONES'!$N$6,"B",IF(AA361='LISTA OPCIONES'!$N$7,"A"))))</f>
        <v>B</v>
      </c>
      <c r="AC361" s="75" t="str">
        <f t="shared" si="17"/>
        <v>MEDIA</v>
      </c>
    </row>
    <row r="362" spans="1:29" ht="15">
      <c r="A362" s="92">
        <f t="shared" si="16"/>
        <v>357</v>
      </c>
      <c r="B362" s="68">
        <v>44074</v>
      </c>
      <c r="C362" s="68" t="s">
        <v>1463</v>
      </c>
      <c r="D362" s="69" t="s">
        <v>1049</v>
      </c>
      <c r="E362" s="83" t="str">
        <f t="shared" si="15"/>
        <v>AI-GP-Placa-7864</v>
      </c>
      <c r="F362" s="69" t="s">
        <v>1516</v>
      </c>
      <c r="G362" s="69" t="s">
        <v>21</v>
      </c>
      <c r="H362" s="70" t="s">
        <v>485</v>
      </c>
      <c r="I362" s="73" t="s">
        <v>31</v>
      </c>
      <c r="J362" s="70" t="s">
        <v>14</v>
      </c>
      <c r="K362" s="70" t="s">
        <v>486</v>
      </c>
      <c r="L362" s="70" t="s">
        <v>423</v>
      </c>
      <c r="M362" s="71" t="s">
        <v>411</v>
      </c>
      <c r="N362" s="73" t="s">
        <v>411</v>
      </c>
      <c r="O362" s="73" t="s">
        <v>523</v>
      </c>
      <c r="P362" s="71" t="s">
        <v>485</v>
      </c>
      <c r="Q362" s="70" t="s">
        <v>528</v>
      </c>
      <c r="R362" s="70" t="s">
        <v>485</v>
      </c>
      <c r="S362" s="83" t="s">
        <v>1549</v>
      </c>
      <c r="T362" s="83" t="s">
        <v>1556</v>
      </c>
      <c r="U362" s="69" t="s">
        <v>14</v>
      </c>
      <c r="V362" s="70" t="s">
        <v>529</v>
      </c>
      <c r="W362" s="70" t="s">
        <v>445</v>
      </c>
      <c r="X362" s="74" t="str">
        <f>IF(W362='LISTA OPCIONES'!$M$4,"A",IF(W362='LISTA OPCIONES'!$M$5,"M",IF(W362='LISTA OPCIONES'!$M$6,"B",IF(W362='LISTA OPCIONES'!$M$7,"A"))))</f>
        <v>A</v>
      </c>
      <c r="Y362" s="69" t="s">
        <v>446</v>
      </c>
      <c r="Z362" s="74" t="str">
        <f>IF(Y362='LISTA OPCIONES'!$N$4,"A",IF(Y362='LISTA OPCIONES'!$N$5,"M",IF(Y362='LISTA OPCIONES'!$N$6,"B",IF(Y362='LISTA OPCIONES'!$N$7,"A"))))</f>
        <v>B</v>
      </c>
      <c r="AA362" s="69" t="s">
        <v>446</v>
      </c>
      <c r="AB362" s="74" t="str">
        <f>IF(AA362='LISTA OPCIONES'!$N$4,"A",IF(AA362='LISTA OPCIONES'!$N$5,"M",IF(AA362='LISTA OPCIONES'!$N$6,"B",IF(AA362='LISTA OPCIONES'!$N$7,"A"))))</f>
        <v>B</v>
      </c>
      <c r="AC362" s="75" t="str">
        <f t="shared" si="17"/>
        <v>MEDIA</v>
      </c>
    </row>
    <row r="363" spans="1:29" ht="15">
      <c r="A363" s="92">
        <f t="shared" si="16"/>
        <v>358</v>
      </c>
      <c r="B363" s="68">
        <v>44074</v>
      </c>
      <c r="C363" s="68" t="s">
        <v>1463</v>
      </c>
      <c r="D363" s="69" t="s">
        <v>1050</v>
      </c>
      <c r="E363" s="83" t="str">
        <f t="shared" si="15"/>
        <v>AI-GP-Placa-7880</v>
      </c>
      <c r="F363" s="69" t="s">
        <v>1517</v>
      </c>
      <c r="G363" s="69" t="s">
        <v>21</v>
      </c>
      <c r="H363" s="70" t="s">
        <v>485</v>
      </c>
      <c r="I363" s="73" t="s">
        <v>31</v>
      </c>
      <c r="J363" s="70" t="s">
        <v>14</v>
      </c>
      <c r="K363" s="70" t="s">
        <v>488</v>
      </c>
      <c r="L363" s="70" t="s">
        <v>422</v>
      </c>
      <c r="M363" s="71" t="s">
        <v>411</v>
      </c>
      <c r="N363" s="73" t="s">
        <v>411</v>
      </c>
      <c r="O363" s="73" t="s">
        <v>1051</v>
      </c>
      <c r="P363" s="71" t="s">
        <v>485</v>
      </c>
      <c r="Q363" s="70" t="s">
        <v>528</v>
      </c>
      <c r="R363" s="70" t="s">
        <v>485</v>
      </c>
      <c r="S363" s="83" t="s">
        <v>1549</v>
      </c>
      <c r="T363" s="83" t="s">
        <v>1556</v>
      </c>
      <c r="U363" s="69" t="s">
        <v>14</v>
      </c>
      <c r="V363" s="70" t="s">
        <v>529</v>
      </c>
      <c r="W363" s="70" t="s">
        <v>445</v>
      </c>
      <c r="X363" s="74" t="str">
        <f>IF(W363='LISTA OPCIONES'!$M$4,"A",IF(W363='LISTA OPCIONES'!$M$5,"M",IF(W363='LISTA OPCIONES'!$M$6,"B",IF(W363='LISTA OPCIONES'!$M$7,"A"))))</f>
        <v>A</v>
      </c>
      <c r="Y363" s="69" t="s">
        <v>446</v>
      </c>
      <c r="Z363" s="74" t="str">
        <f>IF(Y363='LISTA OPCIONES'!$N$4,"A",IF(Y363='LISTA OPCIONES'!$N$5,"M",IF(Y363='LISTA OPCIONES'!$N$6,"B",IF(Y363='LISTA OPCIONES'!$N$7,"A"))))</f>
        <v>B</v>
      </c>
      <c r="AA363" s="69" t="s">
        <v>446</v>
      </c>
      <c r="AB363" s="74" t="str">
        <f>IF(AA363='LISTA OPCIONES'!$N$4,"A",IF(AA363='LISTA OPCIONES'!$N$5,"M",IF(AA363='LISTA OPCIONES'!$N$6,"B",IF(AA363='LISTA OPCIONES'!$N$7,"A"))))</f>
        <v>B</v>
      </c>
      <c r="AC363" s="75" t="str">
        <f t="shared" si="17"/>
        <v>MEDIA</v>
      </c>
    </row>
    <row r="364" spans="1:29" ht="15">
      <c r="A364" s="92">
        <f t="shared" si="16"/>
        <v>359</v>
      </c>
      <c r="B364" s="68">
        <v>44074</v>
      </c>
      <c r="C364" s="68" t="s">
        <v>1463</v>
      </c>
      <c r="D364" s="69" t="s">
        <v>1052</v>
      </c>
      <c r="E364" s="83" t="str">
        <f t="shared" si="15"/>
        <v>AI-GP-Placa-7881</v>
      </c>
      <c r="F364" s="69" t="s">
        <v>1518</v>
      </c>
      <c r="G364" s="69" t="s">
        <v>21</v>
      </c>
      <c r="H364" s="70" t="s">
        <v>485</v>
      </c>
      <c r="I364" s="73" t="s">
        <v>31</v>
      </c>
      <c r="J364" s="70" t="s">
        <v>14</v>
      </c>
      <c r="K364" s="70" t="s">
        <v>488</v>
      </c>
      <c r="L364" s="70" t="s">
        <v>422</v>
      </c>
      <c r="M364" s="71" t="s">
        <v>411</v>
      </c>
      <c r="N364" s="73" t="s">
        <v>411</v>
      </c>
      <c r="O364" s="73" t="s">
        <v>1053</v>
      </c>
      <c r="P364" s="71" t="s">
        <v>485</v>
      </c>
      <c r="Q364" s="70" t="s">
        <v>528</v>
      </c>
      <c r="R364" s="70" t="s">
        <v>485</v>
      </c>
      <c r="S364" s="83" t="s">
        <v>1549</v>
      </c>
      <c r="T364" s="83" t="s">
        <v>1556</v>
      </c>
      <c r="U364" s="69" t="s">
        <v>14</v>
      </c>
      <c r="V364" s="70" t="s">
        <v>529</v>
      </c>
      <c r="W364" s="70" t="s">
        <v>445</v>
      </c>
      <c r="X364" s="74" t="str">
        <f>IF(W364='LISTA OPCIONES'!$M$4,"A",IF(W364='LISTA OPCIONES'!$M$5,"M",IF(W364='LISTA OPCIONES'!$M$6,"B",IF(W364='LISTA OPCIONES'!$M$7,"A"))))</f>
        <v>A</v>
      </c>
      <c r="Y364" s="69" t="s">
        <v>446</v>
      </c>
      <c r="Z364" s="74" t="str">
        <f>IF(Y364='LISTA OPCIONES'!$N$4,"A",IF(Y364='LISTA OPCIONES'!$N$5,"M",IF(Y364='LISTA OPCIONES'!$N$6,"B",IF(Y364='LISTA OPCIONES'!$N$7,"A"))))</f>
        <v>B</v>
      </c>
      <c r="AA364" s="69" t="s">
        <v>446</v>
      </c>
      <c r="AB364" s="74" t="str">
        <f>IF(AA364='LISTA OPCIONES'!$N$4,"A",IF(AA364='LISTA OPCIONES'!$N$5,"M",IF(AA364='LISTA OPCIONES'!$N$6,"B",IF(AA364='LISTA OPCIONES'!$N$7,"A"))))</f>
        <v>B</v>
      </c>
      <c r="AC364" s="75" t="str">
        <f t="shared" si="17"/>
        <v>MEDIA</v>
      </c>
    </row>
    <row r="365" spans="1:29" ht="15">
      <c r="A365" s="92">
        <f t="shared" si="16"/>
        <v>360</v>
      </c>
      <c r="B365" s="68">
        <v>44074</v>
      </c>
      <c r="C365" s="68" t="s">
        <v>1463</v>
      </c>
      <c r="D365" s="69" t="s">
        <v>1054</v>
      </c>
      <c r="E365" s="83" t="str">
        <f t="shared" si="15"/>
        <v>AI-GP-Placa-7882</v>
      </c>
      <c r="F365" s="69" t="s">
        <v>1519</v>
      </c>
      <c r="G365" s="69" t="s">
        <v>21</v>
      </c>
      <c r="H365" s="70" t="s">
        <v>485</v>
      </c>
      <c r="I365" s="73" t="s">
        <v>31</v>
      </c>
      <c r="J365" s="70" t="s">
        <v>14</v>
      </c>
      <c r="K365" s="70" t="s">
        <v>488</v>
      </c>
      <c r="L365" s="70" t="s">
        <v>422</v>
      </c>
      <c r="M365" s="71" t="s">
        <v>411</v>
      </c>
      <c r="N365" s="73" t="s">
        <v>411</v>
      </c>
      <c r="O365" s="73" t="s">
        <v>1055</v>
      </c>
      <c r="P365" s="71" t="s">
        <v>485</v>
      </c>
      <c r="Q365" s="70" t="s">
        <v>528</v>
      </c>
      <c r="R365" s="70" t="s">
        <v>485</v>
      </c>
      <c r="S365" s="83" t="s">
        <v>1549</v>
      </c>
      <c r="T365" s="83" t="s">
        <v>1556</v>
      </c>
      <c r="U365" s="69" t="s">
        <v>14</v>
      </c>
      <c r="V365" s="70" t="s">
        <v>529</v>
      </c>
      <c r="W365" s="70" t="s">
        <v>445</v>
      </c>
      <c r="X365" s="74" t="str">
        <f>IF(W365='LISTA OPCIONES'!$M$4,"A",IF(W365='LISTA OPCIONES'!$M$5,"M",IF(W365='LISTA OPCIONES'!$M$6,"B",IF(W365='LISTA OPCIONES'!$M$7,"A"))))</f>
        <v>A</v>
      </c>
      <c r="Y365" s="69" t="s">
        <v>446</v>
      </c>
      <c r="Z365" s="74" t="str">
        <f>IF(Y365='LISTA OPCIONES'!$N$4,"A",IF(Y365='LISTA OPCIONES'!$N$5,"M",IF(Y365='LISTA OPCIONES'!$N$6,"B",IF(Y365='LISTA OPCIONES'!$N$7,"A"))))</f>
        <v>B</v>
      </c>
      <c r="AA365" s="69" t="s">
        <v>446</v>
      </c>
      <c r="AB365" s="74" t="str">
        <f>IF(AA365='LISTA OPCIONES'!$N$4,"A",IF(AA365='LISTA OPCIONES'!$N$5,"M",IF(AA365='LISTA OPCIONES'!$N$6,"B",IF(AA365='LISTA OPCIONES'!$N$7,"A"))))</f>
        <v>B</v>
      </c>
      <c r="AC365" s="75" t="str">
        <f t="shared" si="17"/>
        <v>MEDIA</v>
      </c>
    </row>
    <row r="366" spans="1:29" ht="15">
      <c r="A366" s="92">
        <f t="shared" si="16"/>
        <v>361</v>
      </c>
      <c r="B366" s="68">
        <v>44074</v>
      </c>
      <c r="C366" s="68" t="s">
        <v>1463</v>
      </c>
      <c r="D366" s="69" t="s">
        <v>1056</v>
      </c>
      <c r="E366" s="83" t="str">
        <f t="shared" si="15"/>
        <v>AI-GP-Placa-7883</v>
      </c>
      <c r="F366" s="69" t="s">
        <v>1520</v>
      </c>
      <c r="G366" s="69" t="s">
        <v>21</v>
      </c>
      <c r="H366" s="70" t="s">
        <v>485</v>
      </c>
      <c r="I366" s="73" t="s">
        <v>31</v>
      </c>
      <c r="J366" s="70" t="s">
        <v>14</v>
      </c>
      <c r="K366" s="70" t="s">
        <v>488</v>
      </c>
      <c r="L366" s="70" t="s">
        <v>422</v>
      </c>
      <c r="M366" s="71" t="s">
        <v>411</v>
      </c>
      <c r="N366" s="73" t="s">
        <v>411</v>
      </c>
      <c r="O366" s="73" t="s">
        <v>1057</v>
      </c>
      <c r="P366" s="71" t="s">
        <v>485</v>
      </c>
      <c r="Q366" s="70" t="s">
        <v>528</v>
      </c>
      <c r="R366" s="70" t="s">
        <v>485</v>
      </c>
      <c r="S366" s="83" t="s">
        <v>1549</v>
      </c>
      <c r="T366" s="83" t="s">
        <v>1556</v>
      </c>
      <c r="U366" s="69" t="s">
        <v>14</v>
      </c>
      <c r="V366" s="70" t="s">
        <v>529</v>
      </c>
      <c r="W366" s="70" t="s">
        <v>445</v>
      </c>
      <c r="X366" s="74" t="str">
        <f>IF(W366='LISTA OPCIONES'!$M$4,"A",IF(W366='LISTA OPCIONES'!$M$5,"M",IF(W366='LISTA OPCIONES'!$M$6,"B",IF(W366='LISTA OPCIONES'!$M$7,"A"))))</f>
        <v>A</v>
      </c>
      <c r="Y366" s="69" t="s">
        <v>446</v>
      </c>
      <c r="Z366" s="74" t="str">
        <f>IF(Y366='LISTA OPCIONES'!$N$4,"A",IF(Y366='LISTA OPCIONES'!$N$5,"M",IF(Y366='LISTA OPCIONES'!$N$6,"B",IF(Y366='LISTA OPCIONES'!$N$7,"A"))))</f>
        <v>B</v>
      </c>
      <c r="AA366" s="69" t="s">
        <v>446</v>
      </c>
      <c r="AB366" s="74" t="str">
        <f>IF(AA366='LISTA OPCIONES'!$N$4,"A",IF(AA366='LISTA OPCIONES'!$N$5,"M",IF(AA366='LISTA OPCIONES'!$N$6,"B",IF(AA366='LISTA OPCIONES'!$N$7,"A"))))</f>
        <v>B</v>
      </c>
      <c r="AC366" s="75" t="str">
        <f t="shared" si="17"/>
        <v>MEDIA</v>
      </c>
    </row>
    <row r="367" spans="1:29" ht="15">
      <c r="A367" s="92">
        <f t="shared" si="16"/>
        <v>362</v>
      </c>
      <c r="B367" s="68">
        <v>44074</v>
      </c>
      <c r="C367" s="68" t="s">
        <v>1463</v>
      </c>
      <c r="D367" s="69" t="s">
        <v>1058</v>
      </c>
      <c r="E367" s="83" t="str">
        <f t="shared" si="15"/>
        <v>AI-GP-Placa-7884</v>
      </c>
      <c r="F367" s="69" t="s">
        <v>1521</v>
      </c>
      <c r="G367" s="69" t="s">
        <v>21</v>
      </c>
      <c r="H367" s="70" t="s">
        <v>485</v>
      </c>
      <c r="I367" s="73" t="s">
        <v>31</v>
      </c>
      <c r="J367" s="70" t="s">
        <v>14</v>
      </c>
      <c r="K367" s="70" t="s">
        <v>488</v>
      </c>
      <c r="L367" s="70" t="s">
        <v>422</v>
      </c>
      <c r="M367" s="71" t="s">
        <v>411</v>
      </c>
      <c r="N367" s="73" t="s">
        <v>411</v>
      </c>
      <c r="O367" s="73" t="s">
        <v>1059</v>
      </c>
      <c r="P367" s="71" t="s">
        <v>485</v>
      </c>
      <c r="Q367" s="70" t="s">
        <v>528</v>
      </c>
      <c r="R367" s="70" t="s">
        <v>485</v>
      </c>
      <c r="S367" s="83" t="s">
        <v>1549</v>
      </c>
      <c r="T367" s="83" t="s">
        <v>1556</v>
      </c>
      <c r="U367" s="69" t="s">
        <v>14</v>
      </c>
      <c r="V367" s="70" t="s">
        <v>529</v>
      </c>
      <c r="W367" s="70" t="s">
        <v>445</v>
      </c>
      <c r="X367" s="74" t="str">
        <f>IF(W367='LISTA OPCIONES'!$M$4,"A",IF(W367='LISTA OPCIONES'!$M$5,"M",IF(W367='LISTA OPCIONES'!$M$6,"B",IF(W367='LISTA OPCIONES'!$M$7,"A"))))</f>
        <v>A</v>
      </c>
      <c r="Y367" s="69" t="s">
        <v>446</v>
      </c>
      <c r="Z367" s="74" t="str">
        <f>IF(Y367='LISTA OPCIONES'!$N$4,"A",IF(Y367='LISTA OPCIONES'!$N$5,"M",IF(Y367='LISTA OPCIONES'!$N$6,"B",IF(Y367='LISTA OPCIONES'!$N$7,"A"))))</f>
        <v>B</v>
      </c>
      <c r="AA367" s="69" t="s">
        <v>446</v>
      </c>
      <c r="AB367" s="74" t="str">
        <f>IF(AA367='LISTA OPCIONES'!$N$4,"A",IF(AA367='LISTA OPCIONES'!$N$5,"M",IF(AA367='LISTA OPCIONES'!$N$6,"B",IF(AA367='LISTA OPCIONES'!$N$7,"A"))))</f>
        <v>B</v>
      </c>
      <c r="AC367" s="75" t="str">
        <f t="shared" si="17"/>
        <v>MEDIA</v>
      </c>
    </row>
    <row r="368" spans="1:29" ht="25.5">
      <c r="A368" s="92">
        <f t="shared" si="16"/>
        <v>363</v>
      </c>
      <c r="B368" s="68">
        <v>44074</v>
      </c>
      <c r="C368" s="68" t="s">
        <v>1463</v>
      </c>
      <c r="D368" s="69" t="s">
        <v>1060</v>
      </c>
      <c r="E368" s="83" t="str">
        <f t="shared" si="15"/>
        <v>AI-GP-Placa-7885</v>
      </c>
      <c r="F368" s="69" t="s">
        <v>1522</v>
      </c>
      <c r="G368" s="69" t="s">
        <v>21</v>
      </c>
      <c r="H368" s="72" t="s">
        <v>485</v>
      </c>
      <c r="I368" s="73" t="s">
        <v>31</v>
      </c>
      <c r="J368" s="70" t="s">
        <v>14</v>
      </c>
      <c r="K368" s="70" t="s">
        <v>488</v>
      </c>
      <c r="L368" s="70" t="s">
        <v>422</v>
      </c>
      <c r="M368" s="71" t="s">
        <v>411</v>
      </c>
      <c r="N368" s="73" t="s">
        <v>411</v>
      </c>
      <c r="O368" s="73" t="s">
        <v>1061</v>
      </c>
      <c r="P368" s="71" t="s">
        <v>485</v>
      </c>
      <c r="Q368" s="70" t="s">
        <v>528</v>
      </c>
      <c r="R368" s="77" t="s">
        <v>485</v>
      </c>
      <c r="S368" s="83" t="s">
        <v>1549</v>
      </c>
      <c r="T368" s="83" t="s">
        <v>1556</v>
      </c>
      <c r="U368" s="69" t="s">
        <v>14</v>
      </c>
      <c r="V368" s="70" t="s">
        <v>529</v>
      </c>
      <c r="W368" s="70" t="s">
        <v>445</v>
      </c>
      <c r="X368" s="74" t="str">
        <f>IF(W368='LISTA OPCIONES'!$M$4,"A",IF(W368='LISTA OPCIONES'!$M$5,"M",IF(W368='LISTA OPCIONES'!$M$6,"B",IF(W368='LISTA OPCIONES'!$M$7,"A"))))</f>
        <v>A</v>
      </c>
      <c r="Y368" s="69" t="s">
        <v>446</v>
      </c>
      <c r="Z368" s="74" t="str">
        <f>IF(Y368='LISTA OPCIONES'!$N$4,"A",IF(Y368='LISTA OPCIONES'!$N$5,"M",IF(Y368='LISTA OPCIONES'!$N$6,"B",IF(Y368='LISTA OPCIONES'!$N$7,"A"))))</f>
        <v>B</v>
      </c>
      <c r="AA368" s="69" t="s">
        <v>446</v>
      </c>
      <c r="AB368" s="74" t="str">
        <f>IF(AA368='LISTA OPCIONES'!$N$4,"A",IF(AA368='LISTA OPCIONES'!$N$5,"M",IF(AA368='LISTA OPCIONES'!$N$6,"B",IF(AA368='LISTA OPCIONES'!$N$7,"A"))))</f>
        <v>B</v>
      </c>
      <c r="AC368" s="75" t="str">
        <f t="shared" si="17"/>
        <v>MEDIA</v>
      </c>
    </row>
    <row r="369" spans="1:29" ht="25.5">
      <c r="A369" s="92">
        <f t="shared" si="16"/>
        <v>364</v>
      </c>
      <c r="B369" s="68">
        <v>44074</v>
      </c>
      <c r="C369" s="68" t="s">
        <v>1463</v>
      </c>
      <c r="D369" s="69" t="s">
        <v>1062</v>
      </c>
      <c r="E369" s="83" t="str">
        <f t="shared" si="15"/>
        <v>AI-GP-Placa-7886</v>
      </c>
      <c r="F369" s="69" t="s">
        <v>1523</v>
      </c>
      <c r="G369" s="69" t="s">
        <v>21</v>
      </c>
      <c r="H369" s="72" t="s">
        <v>485</v>
      </c>
      <c r="I369" s="73" t="s">
        <v>31</v>
      </c>
      <c r="J369" s="70" t="s">
        <v>14</v>
      </c>
      <c r="K369" s="70" t="s">
        <v>488</v>
      </c>
      <c r="L369" s="70" t="s">
        <v>422</v>
      </c>
      <c r="M369" s="71" t="s">
        <v>411</v>
      </c>
      <c r="N369" s="73" t="s">
        <v>411</v>
      </c>
      <c r="O369" s="73" t="s">
        <v>1063</v>
      </c>
      <c r="P369" s="71" t="s">
        <v>485</v>
      </c>
      <c r="Q369" s="70" t="s">
        <v>528</v>
      </c>
      <c r="R369" s="77" t="s">
        <v>485</v>
      </c>
      <c r="S369" s="83" t="s">
        <v>1549</v>
      </c>
      <c r="T369" s="83" t="s">
        <v>1556</v>
      </c>
      <c r="U369" s="69" t="s">
        <v>14</v>
      </c>
      <c r="V369" s="70" t="s">
        <v>529</v>
      </c>
      <c r="W369" s="70" t="s">
        <v>445</v>
      </c>
      <c r="X369" s="74" t="str">
        <f>IF(W369='LISTA OPCIONES'!$M$4,"A",IF(W369='LISTA OPCIONES'!$M$5,"M",IF(W369='LISTA OPCIONES'!$M$6,"B",IF(W369='LISTA OPCIONES'!$M$7,"A"))))</f>
        <v>A</v>
      </c>
      <c r="Y369" s="69" t="s">
        <v>446</v>
      </c>
      <c r="Z369" s="74" t="str">
        <f>IF(Y369='LISTA OPCIONES'!$N$4,"A",IF(Y369='LISTA OPCIONES'!$N$5,"M",IF(Y369='LISTA OPCIONES'!$N$6,"B",IF(Y369='LISTA OPCIONES'!$N$7,"A"))))</f>
        <v>B</v>
      </c>
      <c r="AA369" s="69" t="s">
        <v>446</v>
      </c>
      <c r="AB369" s="74" t="str">
        <f>IF(AA369='LISTA OPCIONES'!$N$4,"A",IF(AA369='LISTA OPCIONES'!$N$5,"M",IF(AA369='LISTA OPCIONES'!$N$6,"B",IF(AA369='LISTA OPCIONES'!$N$7,"A"))))</f>
        <v>B</v>
      </c>
      <c r="AC369" s="75" t="str">
        <f t="shared" si="17"/>
        <v>MEDIA</v>
      </c>
    </row>
    <row r="370" spans="1:29" ht="25.5">
      <c r="A370" s="92">
        <f t="shared" si="16"/>
        <v>365</v>
      </c>
      <c r="B370" s="68">
        <v>44074</v>
      </c>
      <c r="C370" s="68" t="s">
        <v>1463</v>
      </c>
      <c r="D370" s="69" t="s">
        <v>1064</v>
      </c>
      <c r="E370" s="83" t="str">
        <f t="shared" si="15"/>
        <v>AI-GP-Placa-7890</v>
      </c>
      <c r="F370" s="69" t="s">
        <v>1524</v>
      </c>
      <c r="G370" s="69" t="s">
        <v>21</v>
      </c>
      <c r="H370" s="72" t="s">
        <v>485</v>
      </c>
      <c r="I370" s="73" t="s">
        <v>31</v>
      </c>
      <c r="J370" s="70" t="s">
        <v>14</v>
      </c>
      <c r="K370" s="70" t="s">
        <v>488</v>
      </c>
      <c r="L370" s="70" t="s">
        <v>422</v>
      </c>
      <c r="M370" s="71" t="s">
        <v>411</v>
      </c>
      <c r="N370" s="73" t="s">
        <v>411</v>
      </c>
      <c r="O370" s="73" t="s">
        <v>1065</v>
      </c>
      <c r="P370" s="71" t="s">
        <v>485</v>
      </c>
      <c r="Q370" s="70" t="s">
        <v>528</v>
      </c>
      <c r="R370" s="77" t="s">
        <v>485</v>
      </c>
      <c r="S370" s="83" t="s">
        <v>1549</v>
      </c>
      <c r="T370" s="83" t="s">
        <v>1556</v>
      </c>
      <c r="U370" s="69" t="s">
        <v>14</v>
      </c>
      <c r="V370" s="70" t="s">
        <v>529</v>
      </c>
      <c r="W370" s="70" t="s">
        <v>445</v>
      </c>
      <c r="X370" s="74" t="str">
        <f>IF(W370='LISTA OPCIONES'!$M$4,"A",IF(W370='LISTA OPCIONES'!$M$5,"M",IF(W370='LISTA OPCIONES'!$M$6,"B",IF(W370='LISTA OPCIONES'!$M$7,"A"))))</f>
        <v>A</v>
      </c>
      <c r="Y370" s="69" t="s">
        <v>446</v>
      </c>
      <c r="Z370" s="74" t="str">
        <f>IF(Y370='LISTA OPCIONES'!$N$4,"A",IF(Y370='LISTA OPCIONES'!$N$5,"M",IF(Y370='LISTA OPCIONES'!$N$6,"B",IF(Y370='LISTA OPCIONES'!$N$7,"A"))))</f>
        <v>B</v>
      </c>
      <c r="AA370" s="69" t="s">
        <v>446</v>
      </c>
      <c r="AB370" s="74" t="str">
        <f>IF(AA370='LISTA OPCIONES'!$N$4,"A",IF(AA370='LISTA OPCIONES'!$N$5,"M",IF(AA370='LISTA OPCIONES'!$N$6,"B",IF(AA370='LISTA OPCIONES'!$N$7,"A"))))</f>
        <v>B</v>
      </c>
      <c r="AC370" s="75" t="str">
        <f t="shared" si="17"/>
        <v>MEDIA</v>
      </c>
    </row>
    <row r="371" spans="1:29" ht="25.5">
      <c r="A371" s="92">
        <f t="shared" si="16"/>
        <v>366</v>
      </c>
      <c r="B371" s="68">
        <v>44074</v>
      </c>
      <c r="C371" s="68" t="s">
        <v>1463</v>
      </c>
      <c r="D371" s="69" t="s">
        <v>1066</v>
      </c>
      <c r="E371" s="83" t="str">
        <f t="shared" si="15"/>
        <v>AI-GP-Placa-7891</v>
      </c>
      <c r="F371" s="69" t="s">
        <v>1525</v>
      </c>
      <c r="G371" s="69" t="s">
        <v>21</v>
      </c>
      <c r="H371" s="72" t="s">
        <v>485</v>
      </c>
      <c r="I371" s="73" t="s">
        <v>31</v>
      </c>
      <c r="J371" s="70" t="s">
        <v>14</v>
      </c>
      <c r="K371" s="70" t="s">
        <v>488</v>
      </c>
      <c r="L371" s="70" t="s">
        <v>422</v>
      </c>
      <c r="M371" s="71" t="s">
        <v>411</v>
      </c>
      <c r="N371" s="73" t="s">
        <v>411</v>
      </c>
      <c r="O371" s="73" t="s">
        <v>1067</v>
      </c>
      <c r="P371" s="71" t="s">
        <v>485</v>
      </c>
      <c r="Q371" s="70" t="s">
        <v>528</v>
      </c>
      <c r="R371" s="77" t="s">
        <v>485</v>
      </c>
      <c r="S371" s="83" t="s">
        <v>1549</v>
      </c>
      <c r="T371" s="83" t="s">
        <v>1556</v>
      </c>
      <c r="U371" s="69" t="s">
        <v>14</v>
      </c>
      <c r="V371" s="70" t="s">
        <v>529</v>
      </c>
      <c r="W371" s="70" t="s">
        <v>445</v>
      </c>
      <c r="X371" s="74" t="str">
        <f>IF(W371='LISTA OPCIONES'!$M$4,"A",IF(W371='LISTA OPCIONES'!$M$5,"M",IF(W371='LISTA OPCIONES'!$M$6,"B",IF(W371='LISTA OPCIONES'!$M$7,"A"))))</f>
        <v>A</v>
      </c>
      <c r="Y371" s="69" t="s">
        <v>446</v>
      </c>
      <c r="Z371" s="74" t="str">
        <f>IF(Y371='LISTA OPCIONES'!$N$4,"A",IF(Y371='LISTA OPCIONES'!$N$5,"M",IF(Y371='LISTA OPCIONES'!$N$6,"B",IF(Y371='LISTA OPCIONES'!$N$7,"A"))))</f>
        <v>B</v>
      </c>
      <c r="AA371" s="69" t="s">
        <v>446</v>
      </c>
      <c r="AB371" s="74" t="str">
        <f>IF(AA371='LISTA OPCIONES'!$N$4,"A",IF(AA371='LISTA OPCIONES'!$N$5,"M",IF(AA371='LISTA OPCIONES'!$N$6,"B",IF(AA371='LISTA OPCIONES'!$N$7,"A"))))</f>
        <v>B</v>
      </c>
      <c r="AC371" s="75" t="str">
        <f t="shared" si="17"/>
        <v>MEDIA</v>
      </c>
    </row>
    <row r="372" spans="1:29" ht="25.5">
      <c r="A372" s="92">
        <f t="shared" si="16"/>
        <v>367</v>
      </c>
      <c r="B372" s="68">
        <v>44074</v>
      </c>
      <c r="C372" s="68" t="s">
        <v>1463</v>
      </c>
      <c r="D372" s="69" t="s">
        <v>1068</v>
      </c>
      <c r="E372" s="83" t="str">
        <f t="shared" si="15"/>
        <v>AI-GP-Placa-7893</v>
      </c>
      <c r="F372" s="69" t="s">
        <v>1526</v>
      </c>
      <c r="G372" s="69" t="s">
        <v>21</v>
      </c>
      <c r="H372" s="72" t="s">
        <v>485</v>
      </c>
      <c r="I372" s="73" t="s">
        <v>31</v>
      </c>
      <c r="J372" s="70" t="s">
        <v>14</v>
      </c>
      <c r="K372" s="70" t="s">
        <v>488</v>
      </c>
      <c r="L372" s="70" t="s">
        <v>422</v>
      </c>
      <c r="M372" s="71" t="s">
        <v>411</v>
      </c>
      <c r="N372" s="73" t="s">
        <v>411</v>
      </c>
      <c r="O372" s="73" t="s">
        <v>1069</v>
      </c>
      <c r="P372" s="71" t="s">
        <v>485</v>
      </c>
      <c r="Q372" s="70" t="s">
        <v>528</v>
      </c>
      <c r="R372" s="77" t="s">
        <v>485</v>
      </c>
      <c r="S372" s="83" t="s">
        <v>1549</v>
      </c>
      <c r="T372" s="83" t="s">
        <v>1556</v>
      </c>
      <c r="U372" s="69" t="s">
        <v>14</v>
      </c>
      <c r="V372" s="70" t="s">
        <v>529</v>
      </c>
      <c r="W372" s="70" t="s">
        <v>445</v>
      </c>
      <c r="X372" s="74" t="str">
        <f>IF(W372='LISTA OPCIONES'!$M$4,"A",IF(W372='LISTA OPCIONES'!$M$5,"M",IF(W372='LISTA OPCIONES'!$M$6,"B",IF(W372='LISTA OPCIONES'!$M$7,"A"))))</f>
        <v>A</v>
      </c>
      <c r="Y372" s="69" t="s">
        <v>446</v>
      </c>
      <c r="Z372" s="74" t="str">
        <f>IF(Y372='LISTA OPCIONES'!$N$4,"A",IF(Y372='LISTA OPCIONES'!$N$5,"M",IF(Y372='LISTA OPCIONES'!$N$6,"B",IF(Y372='LISTA OPCIONES'!$N$7,"A"))))</f>
        <v>B</v>
      </c>
      <c r="AA372" s="69" t="s">
        <v>446</v>
      </c>
      <c r="AB372" s="74" t="str">
        <f>IF(AA372='LISTA OPCIONES'!$N$4,"A",IF(AA372='LISTA OPCIONES'!$N$5,"M",IF(AA372='LISTA OPCIONES'!$N$6,"B",IF(AA372='LISTA OPCIONES'!$N$7,"A"))))</f>
        <v>B</v>
      </c>
      <c r="AC372" s="75" t="str">
        <f t="shared" si="17"/>
        <v>MEDIA</v>
      </c>
    </row>
    <row r="373" spans="1:29" ht="25.5">
      <c r="A373" s="92">
        <f t="shared" si="16"/>
        <v>368</v>
      </c>
      <c r="B373" s="68">
        <v>44074</v>
      </c>
      <c r="C373" s="68" t="s">
        <v>1463</v>
      </c>
      <c r="D373" s="69" t="s">
        <v>1070</v>
      </c>
      <c r="E373" s="83" t="str">
        <f t="shared" si="15"/>
        <v>AI-GP-Placa-7894</v>
      </c>
      <c r="F373" s="69" t="s">
        <v>1527</v>
      </c>
      <c r="G373" s="69" t="s">
        <v>21</v>
      </c>
      <c r="H373" s="72" t="s">
        <v>485</v>
      </c>
      <c r="I373" s="73" t="s">
        <v>31</v>
      </c>
      <c r="J373" s="70" t="s">
        <v>14</v>
      </c>
      <c r="K373" s="70" t="s">
        <v>488</v>
      </c>
      <c r="L373" s="70" t="s">
        <v>422</v>
      </c>
      <c r="M373" s="71" t="s">
        <v>411</v>
      </c>
      <c r="N373" s="73" t="s">
        <v>411</v>
      </c>
      <c r="O373" s="73" t="s">
        <v>1071</v>
      </c>
      <c r="P373" s="71" t="s">
        <v>485</v>
      </c>
      <c r="Q373" s="70" t="s">
        <v>528</v>
      </c>
      <c r="R373" s="77" t="s">
        <v>485</v>
      </c>
      <c r="S373" s="83" t="s">
        <v>1549</v>
      </c>
      <c r="T373" s="83" t="s">
        <v>1556</v>
      </c>
      <c r="U373" s="69" t="s">
        <v>14</v>
      </c>
      <c r="V373" s="70" t="s">
        <v>529</v>
      </c>
      <c r="W373" s="70" t="s">
        <v>445</v>
      </c>
      <c r="X373" s="74" t="str">
        <f>IF(W373='LISTA OPCIONES'!$M$4,"A",IF(W373='LISTA OPCIONES'!$M$5,"M",IF(W373='LISTA OPCIONES'!$M$6,"B",IF(W373='LISTA OPCIONES'!$M$7,"A"))))</f>
        <v>A</v>
      </c>
      <c r="Y373" s="69" t="s">
        <v>446</v>
      </c>
      <c r="Z373" s="74" t="str">
        <f>IF(Y373='LISTA OPCIONES'!$N$4,"A",IF(Y373='LISTA OPCIONES'!$N$5,"M",IF(Y373='LISTA OPCIONES'!$N$6,"B",IF(Y373='LISTA OPCIONES'!$N$7,"A"))))</f>
        <v>B</v>
      </c>
      <c r="AA373" s="69" t="s">
        <v>446</v>
      </c>
      <c r="AB373" s="74" t="str">
        <f>IF(AA373='LISTA OPCIONES'!$N$4,"A",IF(AA373='LISTA OPCIONES'!$N$5,"M",IF(AA373='LISTA OPCIONES'!$N$6,"B",IF(AA373='LISTA OPCIONES'!$N$7,"A"))))</f>
        <v>B</v>
      </c>
      <c r="AC373" s="75" t="str">
        <f t="shared" si="17"/>
        <v>MEDIA</v>
      </c>
    </row>
    <row r="374" spans="1:29" ht="25.5">
      <c r="A374" s="92">
        <f t="shared" si="16"/>
        <v>369</v>
      </c>
      <c r="B374" s="68">
        <v>44074</v>
      </c>
      <c r="C374" s="68" t="s">
        <v>1463</v>
      </c>
      <c r="D374" s="69" t="s">
        <v>1072</v>
      </c>
      <c r="E374" s="83" t="str">
        <f t="shared" si="15"/>
        <v>AI-GP-Placa-7895</v>
      </c>
      <c r="F374" s="69" t="s">
        <v>1528</v>
      </c>
      <c r="G374" s="69" t="s">
        <v>21</v>
      </c>
      <c r="H374" s="72" t="s">
        <v>485</v>
      </c>
      <c r="I374" s="73" t="s">
        <v>31</v>
      </c>
      <c r="J374" s="70" t="s">
        <v>14</v>
      </c>
      <c r="K374" s="70" t="s">
        <v>488</v>
      </c>
      <c r="L374" s="70" t="s">
        <v>422</v>
      </c>
      <c r="M374" s="71" t="s">
        <v>411</v>
      </c>
      <c r="N374" s="73" t="s">
        <v>411</v>
      </c>
      <c r="O374" s="73" t="s">
        <v>1073</v>
      </c>
      <c r="P374" s="71" t="s">
        <v>485</v>
      </c>
      <c r="Q374" s="70" t="s">
        <v>528</v>
      </c>
      <c r="R374" s="77" t="s">
        <v>485</v>
      </c>
      <c r="S374" s="83" t="s">
        <v>1549</v>
      </c>
      <c r="T374" s="83" t="s">
        <v>1556</v>
      </c>
      <c r="U374" s="69" t="s">
        <v>14</v>
      </c>
      <c r="V374" s="70" t="s">
        <v>529</v>
      </c>
      <c r="W374" s="70" t="s">
        <v>445</v>
      </c>
      <c r="X374" s="74" t="str">
        <f>IF(W374='LISTA OPCIONES'!$M$4,"A",IF(W374='LISTA OPCIONES'!$M$5,"M",IF(W374='LISTA OPCIONES'!$M$6,"B",IF(W374='LISTA OPCIONES'!$M$7,"A"))))</f>
        <v>A</v>
      </c>
      <c r="Y374" s="69" t="s">
        <v>446</v>
      </c>
      <c r="Z374" s="74" t="str">
        <f>IF(Y374='LISTA OPCIONES'!$N$4,"A",IF(Y374='LISTA OPCIONES'!$N$5,"M",IF(Y374='LISTA OPCIONES'!$N$6,"B",IF(Y374='LISTA OPCIONES'!$N$7,"A"))))</f>
        <v>B</v>
      </c>
      <c r="AA374" s="69" t="s">
        <v>446</v>
      </c>
      <c r="AB374" s="74" t="str">
        <f>IF(AA374='LISTA OPCIONES'!$N$4,"A",IF(AA374='LISTA OPCIONES'!$N$5,"M",IF(AA374='LISTA OPCIONES'!$N$6,"B",IF(AA374='LISTA OPCIONES'!$N$7,"A"))))</f>
        <v>B</v>
      </c>
      <c r="AC374" s="75" t="str">
        <f t="shared" si="17"/>
        <v>MEDIA</v>
      </c>
    </row>
    <row r="375" spans="1:29" ht="25.5">
      <c r="A375" s="92">
        <f t="shared" si="16"/>
        <v>370</v>
      </c>
      <c r="B375" s="68">
        <v>44074</v>
      </c>
      <c r="C375" s="68" t="s">
        <v>1463</v>
      </c>
      <c r="D375" s="69" t="s">
        <v>1074</v>
      </c>
      <c r="E375" s="83" t="str">
        <f t="shared" si="15"/>
        <v>AI-GP-Placa-7903</v>
      </c>
      <c r="F375" s="69" t="s">
        <v>1529</v>
      </c>
      <c r="G375" s="69" t="s">
        <v>21</v>
      </c>
      <c r="H375" s="72" t="s">
        <v>485</v>
      </c>
      <c r="I375" s="73" t="s">
        <v>31</v>
      </c>
      <c r="J375" s="70" t="s">
        <v>14</v>
      </c>
      <c r="K375" s="70" t="s">
        <v>488</v>
      </c>
      <c r="L375" s="70" t="s">
        <v>422</v>
      </c>
      <c r="M375" s="71" t="s">
        <v>411</v>
      </c>
      <c r="N375" s="73" t="s">
        <v>411</v>
      </c>
      <c r="O375" s="73" t="s">
        <v>1075</v>
      </c>
      <c r="P375" s="71" t="s">
        <v>485</v>
      </c>
      <c r="Q375" s="70" t="s">
        <v>528</v>
      </c>
      <c r="R375" s="77" t="s">
        <v>485</v>
      </c>
      <c r="S375" s="83" t="s">
        <v>1549</v>
      </c>
      <c r="T375" s="83" t="s">
        <v>1556</v>
      </c>
      <c r="U375" s="69" t="s">
        <v>14</v>
      </c>
      <c r="V375" s="70" t="s">
        <v>529</v>
      </c>
      <c r="W375" s="70" t="s">
        <v>445</v>
      </c>
      <c r="X375" s="74" t="str">
        <f>IF(W375='LISTA OPCIONES'!$M$4,"A",IF(W375='LISTA OPCIONES'!$M$5,"M",IF(W375='LISTA OPCIONES'!$M$6,"B",IF(W375='LISTA OPCIONES'!$M$7,"A"))))</f>
        <v>A</v>
      </c>
      <c r="Y375" s="69" t="s">
        <v>446</v>
      </c>
      <c r="Z375" s="74" t="str">
        <f>IF(Y375='LISTA OPCIONES'!$N$4,"A",IF(Y375='LISTA OPCIONES'!$N$5,"M",IF(Y375='LISTA OPCIONES'!$N$6,"B",IF(Y375='LISTA OPCIONES'!$N$7,"A"))))</f>
        <v>B</v>
      </c>
      <c r="AA375" s="69" t="s">
        <v>446</v>
      </c>
      <c r="AB375" s="74" t="str">
        <f>IF(AA375='LISTA OPCIONES'!$N$4,"A",IF(AA375='LISTA OPCIONES'!$N$5,"M",IF(AA375='LISTA OPCIONES'!$N$6,"B",IF(AA375='LISTA OPCIONES'!$N$7,"A"))))</f>
        <v>B</v>
      </c>
      <c r="AC375" s="75" t="str">
        <f t="shared" si="17"/>
        <v>MEDIA</v>
      </c>
    </row>
    <row r="376" spans="1:29" ht="25.5">
      <c r="A376" s="92">
        <f t="shared" si="16"/>
        <v>371</v>
      </c>
      <c r="B376" s="68">
        <v>44074</v>
      </c>
      <c r="C376" s="68" t="s">
        <v>1463</v>
      </c>
      <c r="D376" s="69" t="s">
        <v>1076</v>
      </c>
      <c r="E376" s="83" t="str">
        <f t="shared" si="15"/>
        <v>AI-GP-Placa-7904</v>
      </c>
      <c r="F376" s="69" t="s">
        <v>1530</v>
      </c>
      <c r="G376" s="69" t="s">
        <v>21</v>
      </c>
      <c r="H376" s="72" t="s">
        <v>485</v>
      </c>
      <c r="I376" s="73" t="s">
        <v>31</v>
      </c>
      <c r="J376" s="70" t="s">
        <v>14</v>
      </c>
      <c r="K376" s="70" t="s">
        <v>488</v>
      </c>
      <c r="L376" s="70" t="s">
        <v>422</v>
      </c>
      <c r="M376" s="71" t="s">
        <v>411</v>
      </c>
      <c r="N376" s="73" t="s">
        <v>411</v>
      </c>
      <c r="O376" s="73" t="s">
        <v>1077</v>
      </c>
      <c r="P376" s="71" t="s">
        <v>485</v>
      </c>
      <c r="Q376" s="70" t="s">
        <v>528</v>
      </c>
      <c r="R376" s="77" t="s">
        <v>485</v>
      </c>
      <c r="S376" s="83" t="s">
        <v>1549</v>
      </c>
      <c r="T376" s="83" t="s">
        <v>1556</v>
      </c>
      <c r="U376" s="69" t="s">
        <v>14</v>
      </c>
      <c r="V376" s="70" t="s">
        <v>529</v>
      </c>
      <c r="W376" s="70" t="s">
        <v>445</v>
      </c>
      <c r="X376" s="74" t="str">
        <f>IF(W376='LISTA OPCIONES'!$M$4,"A",IF(W376='LISTA OPCIONES'!$M$5,"M",IF(W376='LISTA OPCIONES'!$M$6,"B",IF(W376='LISTA OPCIONES'!$M$7,"A"))))</f>
        <v>A</v>
      </c>
      <c r="Y376" s="69" t="s">
        <v>446</v>
      </c>
      <c r="Z376" s="74" t="str">
        <f>IF(Y376='LISTA OPCIONES'!$N$4,"A",IF(Y376='LISTA OPCIONES'!$N$5,"M",IF(Y376='LISTA OPCIONES'!$N$6,"B",IF(Y376='LISTA OPCIONES'!$N$7,"A"))))</f>
        <v>B</v>
      </c>
      <c r="AA376" s="69" t="s">
        <v>446</v>
      </c>
      <c r="AB376" s="74" t="str">
        <f>IF(AA376='LISTA OPCIONES'!$N$4,"A",IF(AA376='LISTA OPCIONES'!$N$5,"M",IF(AA376='LISTA OPCIONES'!$N$6,"B",IF(AA376='LISTA OPCIONES'!$N$7,"A"))))</f>
        <v>B</v>
      </c>
      <c r="AC376" s="75" t="str">
        <f t="shared" si="17"/>
        <v>MEDIA</v>
      </c>
    </row>
    <row r="377" spans="1:29" ht="25.5">
      <c r="A377" s="92">
        <f t="shared" si="16"/>
        <v>372</v>
      </c>
      <c r="B377" s="68">
        <v>44074</v>
      </c>
      <c r="C377" s="68" t="s">
        <v>1463</v>
      </c>
      <c r="D377" s="69" t="s">
        <v>1078</v>
      </c>
      <c r="E377" s="83" t="str">
        <f t="shared" si="15"/>
        <v>AI-GP-Placa-7907</v>
      </c>
      <c r="F377" s="69" t="s">
        <v>1531</v>
      </c>
      <c r="G377" s="69" t="s">
        <v>21</v>
      </c>
      <c r="H377" s="72" t="s">
        <v>485</v>
      </c>
      <c r="I377" s="73" t="s">
        <v>31</v>
      </c>
      <c r="J377" s="70" t="s">
        <v>14</v>
      </c>
      <c r="K377" s="70" t="s">
        <v>488</v>
      </c>
      <c r="L377" s="70" t="s">
        <v>422</v>
      </c>
      <c r="M377" s="71" t="s">
        <v>411</v>
      </c>
      <c r="N377" s="73" t="s">
        <v>411</v>
      </c>
      <c r="O377" s="73" t="s">
        <v>1079</v>
      </c>
      <c r="P377" s="71" t="s">
        <v>485</v>
      </c>
      <c r="Q377" s="70" t="s">
        <v>528</v>
      </c>
      <c r="R377" s="77" t="s">
        <v>485</v>
      </c>
      <c r="S377" s="83" t="s">
        <v>1549</v>
      </c>
      <c r="T377" s="83" t="s">
        <v>1556</v>
      </c>
      <c r="U377" s="69" t="s">
        <v>14</v>
      </c>
      <c r="V377" s="70" t="s">
        <v>529</v>
      </c>
      <c r="W377" s="70" t="s">
        <v>445</v>
      </c>
      <c r="X377" s="74" t="str">
        <f>IF(W377='LISTA OPCIONES'!$M$4,"A",IF(W377='LISTA OPCIONES'!$M$5,"M",IF(W377='LISTA OPCIONES'!$M$6,"B",IF(W377='LISTA OPCIONES'!$M$7,"A"))))</f>
        <v>A</v>
      </c>
      <c r="Y377" s="69" t="s">
        <v>446</v>
      </c>
      <c r="Z377" s="74" t="str">
        <f>IF(Y377='LISTA OPCIONES'!$N$4,"A",IF(Y377='LISTA OPCIONES'!$N$5,"M",IF(Y377='LISTA OPCIONES'!$N$6,"B",IF(Y377='LISTA OPCIONES'!$N$7,"A"))))</f>
        <v>B</v>
      </c>
      <c r="AA377" s="69" t="s">
        <v>446</v>
      </c>
      <c r="AB377" s="74" t="str">
        <f>IF(AA377='LISTA OPCIONES'!$N$4,"A",IF(AA377='LISTA OPCIONES'!$N$5,"M",IF(AA377='LISTA OPCIONES'!$N$6,"B",IF(AA377='LISTA OPCIONES'!$N$7,"A"))))</f>
        <v>B</v>
      </c>
      <c r="AC377" s="75" t="str">
        <f t="shared" si="17"/>
        <v>MEDIA</v>
      </c>
    </row>
    <row r="378" spans="1:29" ht="25.5">
      <c r="A378" s="92">
        <f t="shared" si="16"/>
        <v>373</v>
      </c>
      <c r="B378" s="68">
        <v>44074</v>
      </c>
      <c r="C378" s="68" t="s">
        <v>1463</v>
      </c>
      <c r="D378" s="69" t="s">
        <v>1080</v>
      </c>
      <c r="E378" s="83" t="str">
        <f t="shared" si="15"/>
        <v>AI-GP-Placa-7908</v>
      </c>
      <c r="F378" s="69" t="s">
        <v>1532</v>
      </c>
      <c r="G378" s="69" t="s">
        <v>21</v>
      </c>
      <c r="H378" s="72" t="s">
        <v>485</v>
      </c>
      <c r="I378" s="73" t="s">
        <v>31</v>
      </c>
      <c r="J378" s="70" t="s">
        <v>14</v>
      </c>
      <c r="K378" s="70" t="s">
        <v>488</v>
      </c>
      <c r="L378" s="70" t="s">
        <v>422</v>
      </c>
      <c r="M378" s="71" t="s">
        <v>411</v>
      </c>
      <c r="N378" s="73" t="s">
        <v>411</v>
      </c>
      <c r="O378" s="73" t="s">
        <v>1081</v>
      </c>
      <c r="P378" s="71" t="s">
        <v>485</v>
      </c>
      <c r="Q378" s="70" t="s">
        <v>528</v>
      </c>
      <c r="R378" s="77" t="s">
        <v>485</v>
      </c>
      <c r="S378" s="83" t="s">
        <v>1549</v>
      </c>
      <c r="T378" s="83" t="s">
        <v>1556</v>
      </c>
      <c r="U378" s="69" t="s">
        <v>14</v>
      </c>
      <c r="V378" s="70" t="s">
        <v>529</v>
      </c>
      <c r="W378" s="70" t="s">
        <v>445</v>
      </c>
      <c r="X378" s="74" t="str">
        <f>IF(W378='LISTA OPCIONES'!$M$4,"A",IF(W378='LISTA OPCIONES'!$M$5,"M",IF(W378='LISTA OPCIONES'!$M$6,"B",IF(W378='LISTA OPCIONES'!$M$7,"A"))))</f>
        <v>A</v>
      </c>
      <c r="Y378" s="69" t="s">
        <v>446</v>
      </c>
      <c r="Z378" s="74" t="str">
        <f>IF(Y378='LISTA OPCIONES'!$N$4,"A",IF(Y378='LISTA OPCIONES'!$N$5,"M",IF(Y378='LISTA OPCIONES'!$N$6,"B",IF(Y378='LISTA OPCIONES'!$N$7,"A"))))</f>
        <v>B</v>
      </c>
      <c r="AA378" s="69" t="s">
        <v>446</v>
      </c>
      <c r="AB378" s="74" t="str">
        <f>IF(AA378='LISTA OPCIONES'!$N$4,"A",IF(AA378='LISTA OPCIONES'!$N$5,"M",IF(AA378='LISTA OPCIONES'!$N$6,"B",IF(AA378='LISTA OPCIONES'!$N$7,"A"))))</f>
        <v>B</v>
      </c>
      <c r="AC378" s="75" t="str">
        <f t="shared" si="17"/>
        <v>MEDIA</v>
      </c>
    </row>
    <row r="379" spans="1:29" ht="25.5">
      <c r="A379" s="92">
        <f t="shared" si="16"/>
        <v>374</v>
      </c>
      <c r="B379" s="68">
        <v>44074</v>
      </c>
      <c r="C379" s="68" t="s">
        <v>1463</v>
      </c>
      <c r="D379" s="69" t="s">
        <v>1082</v>
      </c>
      <c r="E379" s="83" t="str">
        <f t="shared" si="15"/>
        <v>AI-GP-Placa-7910</v>
      </c>
      <c r="F379" s="69" t="s">
        <v>1533</v>
      </c>
      <c r="G379" s="69" t="s">
        <v>21</v>
      </c>
      <c r="H379" s="72" t="s">
        <v>485</v>
      </c>
      <c r="I379" s="73" t="s">
        <v>31</v>
      </c>
      <c r="J379" s="70" t="s">
        <v>14</v>
      </c>
      <c r="K379" s="70" t="s">
        <v>488</v>
      </c>
      <c r="L379" s="70" t="s">
        <v>422</v>
      </c>
      <c r="M379" s="71" t="s">
        <v>411</v>
      </c>
      <c r="N379" s="73" t="s">
        <v>411</v>
      </c>
      <c r="O379" s="73" t="s">
        <v>1083</v>
      </c>
      <c r="P379" s="71" t="s">
        <v>485</v>
      </c>
      <c r="Q379" s="70" t="s">
        <v>528</v>
      </c>
      <c r="R379" s="77" t="s">
        <v>485</v>
      </c>
      <c r="S379" s="83" t="s">
        <v>1549</v>
      </c>
      <c r="T379" s="83" t="s">
        <v>1556</v>
      </c>
      <c r="U379" s="69" t="s">
        <v>14</v>
      </c>
      <c r="V379" s="70" t="s">
        <v>529</v>
      </c>
      <c r="W379" s="70" t="s">
        <v>445</v>
      </c>
      <c r="X379" s="74" t="str">
        <f>IF(W379='LISTA OPCIONES'!$M$4,"A",IF(W379='LISTA OPCIONES'!$M$5,"M",IF(W379='LISTA OPCIONES'!$M$6,"B",IF(W379='LISTA OPCIONES'!$M$7,"A"))))</f>
        <v>A</v>
      </c>
      <c r="Y379" s="69" t="s">
        <v>446</v>
      </c>
      <c r="Z379" s="74" t="str">
        <f>IF(Y379='LISTA OPCIONES'!$N$4,"A",IF(Y379='LISTA OPCIONES'!$N$5,"M",IF(Y379='LISTA OPCIONES'!$N$6,"B",IF(Y379='LISTA OPCIONES'!$N$7,"A"))))</f>
        <v>B</v>
      </c>
      <c r="AA379" s="69" t="s">
        <v>446</v>
      </c>
      <c r="AB379" s="74" t="str">
        <f>IF(AA379='LISTA OPCIONES'!$N$4,"A",IF(AA379='LISTA OPCIONES'!$N$5,"M",IF(AA379='LISTA OPCIONES'!$N$6,"B",IF(AA379='LISTA OPCIONES'!$N$7,"A"))))</f>
        <v>B</v>
      </c>
      <c r="AC379" s="75" t="str">
        <f t="shared" si="17"/>
        <v>MEDIA</v>
      </c>
    </row>
    <row r="380" spans="1:29" ht="15">
      <c r="A380" s="92">
        <f t="shared" si="16"/>
        <v>375</v>
      </c>
      <c r="B380" s="68">
        <v>44074</v>
      </c>
      <c r="C380" s="68" t="s">
        <v>1463</v>
      </c>
      <c r="D380" s="69" t="s">
        <v>1084</v>
      </c>
      <c r="E380" s="83" t="str">
        <f t="shared" si="15"/>
        <v>AI-GP-Placa-7912</v>
      </c>
      <c r="F380" s="69" t="s">
        <v>1534</v>
      </c>
      <c r="G380" s="69" t="s">
        <v>21</v>
      </c>
      <c r="H380" s="70" t="s">
        <v>485</v>
      </c>
      <c r="I380" s="73" t="s">
        <v>31</v>
      </c>
      <c r="J380" s="70" t="s">
        <v>14</v>
      </c>
      <c r="K380" s="70" t="s">
        <v>488</v>
      </c>
      <c r="L380" s="70" t="s">
        <v>422</v>
      </c>
      <c r="M380" s="71" t="s">
        <v>411</v>
      </c>
      <c r="N380" s="73" t="s">
        <v>411</v>
      </c>
      <c r="O380" s="73" t="s">
        <v>1085</v>
      </c>
      <c r="P380" s="71" t="s">
        <v>485</v>
      </c>
      <c r="Q380" s="70" t="s">
        <v>528</v>
      </c>
      <c r="R380" s="70" t="s">
        <v>485</v>
      </c>
      <c r="S380" s="83" t="s">
        <v>1549</v>
      </c>
      <c r="T380" s="83" t="s">
        <v>1556</v>
      </c>
      <c r="U380" s="69" t="s">
        <v>14</v>
      </c>
      <c r="V380" s="70" t="s">
        <v>529</v>
      </c>
      <c r="W380" s="70" t="s">
        <v>445</v>
      </c>
      <c r="X380" s="74" t="str">
        <f>IF(W380='LISTA OPCIONES'!$M$4,"A",IF(W380='LISTA OPCIONES'!$M$5,"M",IF(W380='LISTA OPCIONES'!$M$6,"B",IF(W380='LISTA OPCIONES'!$M$7,"A"))))</f>
        <v>A</v>
      </c>
      <c r="Y380" s="69" t="s">
        <v>446</v>
      </c>
      <c r="Z380" s="74" t="str">
        <f>IF(Y380='LISTA OPCIONES'!$N$4,"A",IF(Y380='LISTA OPCIONES'!$N$5,"M",IF(Y380='LISTA OPCIONES'!$N$6,"B",IF(Y380='LISTA OPCIONES'!$N$7,"A"))))</f>
        <v>B</v>
      </c>
      <c r="AA380" s="69" t="s">
        <v>446</v>
      </c>
      <c r="AB380" s="74" t="str">
        <f>IF(AA380='LISTA OPCIONES'!$N$4,"A",IF(AA380='LISTA OPCIONES'!$N$5,"M",IF(AA380='LISTA OPCIONES'!$N$6,"B",IF(AA380='LISTA OPCIONES'!$N$7,"A"))))</f>
        <v>B</v>
      </c>
      <c r="AC380" s="75" t="str">
        <f t="shared" si="17"/>
        <v>MEDIA</v>
      </c>
    </row>
    <row r="381" spans="1:29" ht="15">
      <c r="A381" s="92">
        <f t="shared" si="16"/>
        <v>376</v>
      </c>
      <c r="B381" s="68">
        <v>44074</v>
      </c>
      <c r="C381" s="82" t="s">
        <v>531</v>
      </c>
      <c r="D381" s="69" t="s">
        <v>1086</v>
      </c>
      <c r="E381" s="83" t="str">
        <f t="shared" si="15"/>
        <v>AI-GG-Placa-4159</v>
      </c>
      <c r="F381" s="69" t="s">
        <v>1429</v>
      </c>
      <c r="G381" s="69" t="s">
        <v>24</v>
      </c>
      <c r="H381" s="70" t="s">
        <v>484</v>
      </c>
      <c r="I381" s="73" t="s">
        <v>28</v>
      </c>
      <c r="J381" s="70" t="s">
        <v>14</v>
      </c>
      <c r="K381" s="70" t="s">
        <v>488</v>
      </c>
      <c r="L381" s="70" t="s">
        <v>422</v>
      </c>
      <c r="M381" s="71" t="s">
        <v>411</v>
      </c>
      <c r="N381" s="73" t="s">
        <v>411</v>
      </c>
      <c r="O381" s="73" t="s">
        <v>627</v>
      </c>
      <c r="P381" s="70" t="s">
        <v>484</v>
      </c>
      <c r="Q381" s="70" t="s">
        <v>528</v>
      </c>
      <c r="R381" s="70" t="s">
        <v>484</v>
      </c>
      <c r="S381" s="83" t="s">
        <v>1549</v>
      </c>
      <c r="T381" s="83" t="s">
        <v>1556</v>
      </c>
      <c r="U381" s="69" t="s">
        <v>14</v>
      </c>
      <c r="V381" s="70" t="s">
        <v>529</v>
      </c>
      <c r="W381" s="70" t="s">
        <v>445</v>
      </c>
      <c r="X381" s="74" t="str">
        <f>IF(W381='LISTA OPCIONES'!$M$4,"A",IF(W381='LISTA OPCIONES'!$M$5,"M",IF(W381='LISTA OPCIONES'!$M$6,"B",IF(W381='LISTA OPCIONES'!$M$7,"A"))))</f>
        <v>A</v>
      </c>
      <c r="Y381" s="69" t="s">
        <v>446</v>
      </c>
      <c r="Z381" s="74" t="str">
        <f>IF(Y381='LISTA OPCIONES'!$N$4,"A",IF(Y381='LISTA OPCIONES'!$N$5,"M",IF(Y381='LISTA OPCIONES'!$N$6,"B",IF(Y381='LISTA OPCIONES'!$N$7,"A"))))</f>
        <v>B</v>
      </c>
      <c r="AA381" s="69" t="s">
        <v>446</v>
      </c>
      <c r="AB381" s="74" t="str">
        <f>IF(AA381='LISTA OPCIONES'!$N$4,"A",IF(AA381='LISTA OPCIONES'!$N$5,"M",IF(AA381='LISTA OPCIONES'!$N$6,"B",IF(AA381='LISTA OPCIONES'!$N$7,"A"))))</f>
        <v>B</v>
      </c>
      <c r="AC381" s="75" t="str">
        <f t="shared" si="17"/>
        <v>MEDIA</v>
      </c>
    </row>
    <row r="382" spans="1:29" ht="15">
      <c r="A382" s="92">
        <f t="shared" si="16"/>
        <v>377</v>
      </c>
      <c r="B382" s="68">
        <v>44074</v>
      </c>
      <c r="C382" s="82" t="s">
        <v>531</v>
      </c>
      <c r="D382" s="69" t="s">
        <v>1087</v>
      </c>
      <c r="E382" s="83" t="str">
        <f t="shared" si="15"/>
        <v>AI-GG-Placa-5382</v>
      </c>
      <c r="F382" s="69" t="s">
        <v>1430</v>
      </c>
      <c r="G382" s="69" t="s">
        <v>24</v>
      </c>
      <c r="H382" s="70" t="s">
        <v>484</v>
      </c>
      <c r="I382" s="73" t="s">
        <v>28</v>
      </c>
      <c r="J382" s="70" t="s">
        <v>14</v>
      </c>
      <c r="K382" s="70" t="s">
        <v>488</v>
      </c>
      <c r="L382" s="70" t="s">
        <v>422</v>
      </c>
      <c r="M382" s="71" t="s">
        <v>411</v>
      </c>
      <c r="N382" s="73" t="s">
        <v>411</v>
      </c>
      <c r="O382" s="73" t="s">
        <v>540</v>
      </c>
      <c r="P382" s="70" t="s">
        <v>484</v>
      </c>
      <c r="Q382" s="70" t="s">
        <v>528</v>
      </c>
      <c r="R382" s="70" t="s">
        <v>484</v>
      </c>
      <c r="S382" s="83" t="s">
        <v>1549</v>
      </c>
      <c r="T382" s="83" t="s">
        <v>1556</v>
      </c>
      <c r="U382" s="69" t="s">
        <v>14</v>
      </c>
      <c r="V382" s="70" t="s">
        <v>529</v>
      </c>
      <c r="W382" s="70" t="s">
        <v>445</v>
      </c>
      <c r="X382" s="74" t="str">
        <f>IF(W382='LISTA OPCIONES'!$M$4,"A",IF(W382='LISTA OPCIONES'!$M$5,"M",IF(W382='LISTA OPCIONES'!$M$6,"B",IF(W382='LISTA OPCIONES'!$M$7,"A"))))</f>
        <v>A</v>
      </c>
      <c r="Y382" s="69" t="s">
        <v>446</v>
      </c>
      <c r="Z382" s="74" t="str">
        <f>IF(Y382='LISTA OPCIONES'!$N$4,"A",IF(Y382='LISTA OPCIONES'!$N$5,"M",IF(Y382='LISTA OPCIONES'!$N$6,"B",IF(Y382='LISTA OPCIONES'!$N$7,"A"))))</f>
        <v>B</v>
      </c>
      <c r="AA382" s="69" t="s">
        <v>446</v>
      </c>
      <c r="AB382" s="74" t="str">
        <f>IF(AA382='LISTA OPCIONES'!$N$4,"A",IF(AA382='LISTA OPCIONES'!$N$5,"M",IF(AA382='LISTA OPCIONES'!$N$6,"B",IF(AA382='LISTA OPCIONES'!$N$7,"A"))))</f>
        <v>B</v>
      </c>
      <c r="AC382" s="75" t="str">
        <f t="shared" si="17"/>
        <v>MEDIA</v>
      </c>
    </row>
    <row r="383" spans="1:29" ht="15">
      <c r="A383" s="92">
        <f t="shared" si="16"/>
        <v>378</v>
      </c>
      <c r="B383" s="68">
        <v>44074</v>
      </c>
      <c r="C383" s="82" t="s">
        <v>531</v>
      </c>
      <c r="D383" s="69" t="s">
        <v>1088</v>
      </c>
      <c r="E383" s="83" t="str">
        <f t="shared" si="15"/>
        <v>AI-GG-Placa-5383</v>
      </c>
      <c r="F383" s="69" t="s">
        <v>1431</v>
      </c>
      <c r="G383" s="69" t="s">
        <v>24</v>
      </c>
      <c r="H383" s="70" t="s">
        <v>484</v>
      </c>
      <c r="I383" s="73" t="s">
        <v>28</v>
      </c>
      <c r="J383" s="70" t="s">
        <v>14</v>
      </c>
      <c r="K383" s="70" t="s">
        <v>488</v>
      </c>
      <c r="L383" s="70" t="s">
        <v>422</v>
      </c>
      <c r="M383" s="71" t="s">
        <v>411</v>
      </c>
      <c r="N383" s="73" t="s">
        <v>411</v>
      </c>
      <c r="O383" s="73" t="s">
        <v>540</v>
      </c>
      <c r="P383" s="70" t="s">
        <v>484</v>
      </c>
      <c r="Q383" s="70" t="s">
        <v>528</v>
      </c>
      <c r="R383" s="70" t="s">
        <v>484</v>
      </c>
      <c r="S383" s="83" t="s">
        <v>1549</v>
      </c>
      <c r="T383" s="83" t="s">
        <v>1556</v>
      </c>
      <c r="U383" s="69" t="s">
        <v>14</v>
      </c>
      <c r="V383" s="70" t="s">
        <v>529</v>
      </c>
      <c r="W383" s="70" t="s">
        <v>445</v>
      </c>
      <c r="X383" s="74" t="str">
        <f>IF(W383='LISTA OPCIONES'!$M$4,"A",IF(W383='LISTA OPCIONES'!$M$5,"M",IF(W383='LISTA OPCIONES'!$M$6,"B",IF(W383='LISTA OPCIONES'!$M$7,"A"))))</f>
        <v>A</v>
      </c>
      <c r="Y383" s="69" t="s">
        <v>446</v>
      </c>
      <c r="Z383" s="74" t="str">
        <f>IF(Y383='LISTA OPCIONES'!$N$4,"A",IF(Y383='LISTA OPCIONES'!$N$5,"M",IF(Y383='LISTA OPCIONES'!$N$6,"B",IF(Y383='LISTA OPCIONES'!$N$7,"A"))))</f>
        <v>B</v>
      </c>
      <c r="AA383" s="69" t="s">
        <v>446</v>
      </c>
      <c r="AB383" s="74" t="str">
        <f>IF(AA383='LISTA OPCIONES'!$N$4,"A",IF(AA383='LISTA OPCIONES'!$N$5,"M",IF(AA383='LISTA OPCIONES'!$N$6,"B",IF(AA383='LISTA OPCIONES'!$N$7,"A"))))</f>
        <v>B</v>
      </c>
      <c r="AC383" s="75" t="str">
        <f t="shared" si="17"/>
        <v>MEDIA</v>
      </c>
    </row>
    <row r="384" spans="1:29" ht="15">
      <c r="A384" s="92">
        <f t="shared" si="16"/>
        <v>379</v>
      </c>
      <c r="B384" s="68">
        <v>44074</v>
      </c>
      <c r="C384" s="82" t="s">
        <v>531</v>
      </c>
      <c r="D384" s="69" t="s">
        <v>1089</v>
      </c>
      <c r="E384" s="83" t="str">
        <f t="shared" si="15"/>
        <v>AI-GG-Placa-5384</v>
      </c>
      <c r="F384" s="69" t="s">
        <v>1432</v>
      </c>
      <c r="G384" s="69" t="s">
        <v>24</v>
      </c>
      <c r="H384" s="70" t="s">
        <v>484</v>
      </c>
      <c r="I384" s="73" t="s">
        <v>28</v>
      </c>
      <c r="J384" s="70" t="s">
        <v>14</v>
      </c>
      <c r="K384" s="70" t="s">
        <v>488</v>
      </c>
      <c r="L384" s="70" t="s">
        <v>422</v>
      </c>
      <c r="M384" s="71" t="s">
        <v>411</v>
      </c>
      <c r="N384" s="73" t="s">
        <v>411</v>
      </c>
      <c r="O384" s="73" t="s">
        <v>540</v>
      </c>
      <c r="P384" s="70" t="s">
        <v>484</v>
      </c>
      <c r="Q384" s="70" t="s">
        <v>528</v>
      </c>
      <c r="R384" s="70" t="s">
        <v>484</v>
      </c>
      <c r="S384" s="83" t="s">
        <v>1549</v>
      </c>
      <c r="T384" s="83" t="s">
        <v>1556</v>
      </c>
      <c r="U384" s="69" t="s">
        <v>14</v>
      </c>
      <c r="V384" s="70" t="s">
        <v>529</v>
      </c>
      <c r="W384" s="70" t="s">
        <v>445</v>
      </c>
      <c r="X384" s="74" t="str">
        <f>IF(W384='LISTA OPCIONES'!$M$4,"A",IF(W384='LISTA OPCIONES'!$M$5,"M",IF(W384='LISTA OPCIONES'!$M$6,"B",IF(W384='LISTA OPCIONES'!$M$7,"A"))))</f>
        <v>A</v>
      </c>
      <c r="Y384" s="69" t="s">
        <v>446</v>
      </c>
      <c r="Z384" s="74" t="str">
        <f>IF(Y384='LISTA OPCIONES'!$N$4,"A",IF(Y384='LISTA OPCIONES'!$N$5,"M",IF(Y384='LISTA OPCIONES'!$N$6,"B",IF(Y384='LISTA OPCIONES'!$N$7,"A"))))</f>
        <v>B</v>
      </c>
      <c r="AA384" s="69" t="s">
        <v>446</v>
      </c>
      <c r="AB384" s="74" t="str">
        <f>IF(AA384='LISTA OPCIONES'!$N$4,"A",IF(AA384='LISTA OPCIONES'!$N$5,"M",IF(AA384='LISTA OPCIONES'!$N$6,"B",IF(AA384='LISTA OPCIONES'!$N$7,"A"))))</f>
        <v>B</v>
      </c>
      <c r="AC384" s="75" t="str">
        <f t="shared" si="17"/>
        <v>MEDIA</v>
      </c>
    </row>
    <row r="385" spans="1:29" ht="15">
      <c r="A385" s="92">
        <f t="shared" si="16"/>
        <v>380</v>
      </c>
      <c r="B385" s="68">
        <v>44074</v>
      </c>
      <c r="C385" s="82" t="s">
        <v>531</v>
      </c>
      <c r="D385" s="69" t="s">
        <v>1090</v>
      </c>
      <c r="E385" s="83" t="str">
        <f t="shared" si="15"/>
        <v>AI-GG-Placa-5385</v>
      </c>
      <c r="F385" s="69" t="s">
        <v>1433</v>
      </c>
      <c r="G385" s="69" t="s">
        <v>24</v>
      </c>
      <c r="H385" s="70" t="s">
        <v>484</v>
      </c>
      <c r="I385" s="73" t="s">
        <v>28</v>
      </c>
      <c r="J385" s="70" t="s">
        <v>14</v>
      </c>
      <c r="K385" s="70" t="s">
        <v>488</v>
      </c>
      <c r="L385" s="70" t="s">
        <v>422</v>
      </c>
      <c r="M385" s="71" t="s">
        <v>411</v>
      </c>
      <c r="N385" s="73" t="s">
        <v>411</v>
      </c>
      <c r="O385" s="73" t="s">
        <v>540</v>
      </c>
      <c r="P385" s="70" t="s">
        <v>484</v>
      </c>
      <c r="Q385" s="70" t="s">
        <v>528</v>
      </c>
      <c r="R385" s="70" t="s">
        <v>484</v>
      </c>
      <c r="S385" s="83" t="s">
        <v>1549</v>
      </c>
      <c r="T385" s="83" t="s">
        <v>1556</v>
      </c>
      <c r="U385" s="69" t="s">
        <v>14</v>
      </c>
      <c r="V385" s="70" t="s">
        <v>529</v>
      </c>
      <c r="W385" s="70" t="s">
        <v>445</v>
      </c>
      <c r="X385" s="74" t="str">
        <f>IF(W385='LISTA OPCIONES'!$M$4,"A",IF(W385='LISTA OPCIONES'!$M$5,"M",IF(W385='LISTA OPCIONES'!$M$6,"B",IF(W385='LISTA OPCIONES'!$M$7,"A"))))</f>
        <v>A</v>
      </c>
      <c r="Y385" s="69" t="s">
        <v>446</v>
      </c>
      <c r="Z385" s="74" t="str">
        <f>IF(Y385='LISTA OPCIONES'!$N$4,"A",IF(Y385='LISTA OPCIONES'!$N$5,"M",IF(Y385='LISTA OPCIONES'!$N$6,"B",IF(Y385='LISTA OPCIONES'!$N$7,"A"))))</f>
        <v>B</v>
      </c>
      <c r="AA385" s="69" t="s">
        <v>446</v>
      </c>
      <c r="AB385" s="74" t="str">
        <f>IF(AA385='LISTA OPCIONES'!$N$4,"A",IF(AA385='LISTA OPCIONES'!$N$5,"M",IF(AA385='LISTA OPCIONES'!$N$6,"B",IF(AA385='LISTA OPCIONES'!$N$7,"A"))))</f>
        <v>B</v>
      </c>
      <c r="AC385" s="75" t="str">
        <f t="shared" si="17"/>
        <v>MEDIA</v>
      </c>
    </row>
    <row r="386" spans="1:29" ht="15">
      <c r="A386" s="92">
        <f t="shared" si="16"/>
        <v>381</v>
      </c>
      <c r="B386" s="68">
        <v>44074</v>
      </c>
      <c r="C386" s="82" t="s">
        <v>531</v>
      </c>
      <c r="D386" s="69" t="s">
        <v>1091</v>
      </c>
      <c r="E386" s="83" t="str">
        <f t="shared" si="15"/>
        <v>AI-GG-Placa-5386</v>
      </c>
      <c r="F386" s="69" t="s">
        <v>1434</v>
      </c>
      <c r="G386" s="69" t="s">
        <v>24</v>
      </c>
      <c r="H386" s="70" t="s">
        <v>484</v>
      </c>
      <c r="I386" s="73" t="s">
        <v>28</v>
      </c>
      <c r="J386" s="70" t="s">
        <v>14</v>
      </c>
      <c r="K386" s="70" t="s">
        <v>488</v>
      </c>
      <c r="L386" s="70" t="s">
        <v>422</v>
      </c>
      <c r="M386" s="71" t="s">
        <v>411</v>
      </c>
      <c r="N386" s="71" t="s">
        <v>411</v>
      </c>
      <c r="O386" s="73" t="s">
        <v>540</v>
      </c>
      <c r="P386" s="70" t="s">
        <v>484</v>
      </c>
      <c r="Q386" s="70" t="s">
        <v>528</v>
      </c>
      <c r="R386" s="70" t="s">
        <v>484</v>
      </c>
      <c r="S386" s="83" t="s">
        <v>1549</v>
      </c>
      <c r="T386" s="83" t="s">
        <v>1556</v>
      </c>
      <c r="U386" s="69" t="s">
        <v>14</v>
      </c>
      <c r="V386" s="70" t="s">
        <v>529</v>
      </c>
      <c r="W386" s="70" t="s">
        <v>445</v>
      </c>
      <c r="X386" s="74" t="str">
        <f>IF(W386='LISTA OPCIONES'!$M$4,"A",IF(W386='LISTA OPCIONES'!$M$5,"M",IF(W386='LISTA OPCIONES'!$M$6,"B",IF(W386='LISTA OPCIONES'!$M$7,"A"))))</f>
        <v>A</v>
      </c>
      <c r="Y386" s="69" t="s">
        <v>446</v>
      </c>
      <c r="Z386" s="74" t="str">
        <f>IF(Y386='LISTA OPCIONES'!$N$4,"A",IF(Y386='LISTA OPCIONES'!$N$5,"M",IF(Y386='LISTA OPCIONES'!$N$6,"B",IF(Y386='LISTA OPCIONES'!$N$7,"A"))))</f>
        <v>B</v>
      </c>
      <c r="AA386" s="69" t="s">
        <v>446</v>
      </c>
      <c r="AB386" s="74" t="str">
        <f>IF(AA386='LISTA OPCIONES'!$N$4,"A",IF(AA386='LISTA OPCIONES'!$N$5,"M",IF(AA386='LISTA OPCIONES'!$N$6,"B",IF(AA386='LISTA OPCIONES'!$N$7,"A"))))</f>
        <v>B</v>
      </c>
      <c r="AC386" s="75" t="str">
        <f t="shared" si="17"/>
        <v>MEDIA</v>
      </c>
    </row>
    <row r="387" spans="1:29" ht="15">
      <c r="A387" s="92">
        <f t="shared" si="16"/>
        <v>382</v>
      </c>
      <c r="B387" s="68">
        <v>44074</v>
      </c>
      <c r="C387" s="82" t="s">
        <v>531</v>
      </c>
      <c r="D387" s="69" t="s">
        <v>1092</v>
      </c>
      <c r="E387" s="83" t="str">
        <f t="shared" si="15"/>
        <v>AI-GG-Placa-5391</v>
      </c>
      <c r="F387" s="69" t="s">
        <v>1435</v>
      </c>
      <c r="G387" s="69" t="s">
        <v>24</v>
      </c>
      <c r="H387" s="70" t="s">
        <v>484</v>
      </c>
      <c r="I387" s="73" t="s">
        <v>28</v>
      </c>
      <c r="J387" s="70" t="s">
        <v>14</v>
      </c>
      <c r="K387" s="70" t="s">
        <v>488</v>
      </c>
      <c r="L387" s="70" t="s">
        <v>422</v>
      </c>
      <c r="M387" s="71" t="s">
        <v>411</v>
      </c>
      <c r="N387" s="73" t="s">
        <v>411</v>
      </c>
      <c r="O387" s="73" t="s">
        <v>540</v>
      </c>
      <c r="P387" s="70" t="s">
        <v>484</v>
      </c>
      <c r="Q387" s="70" t="s">
        <v>528</v>
      </c>
      <c r="R387" s="70" t="s">
        <v>484</v>
      </c>
      <c r="S387" s="83" t="s">
        <v>1549</v>
      </c>
      <c r="T387" s="83" t="s">
        <v>1556</v>
      </c>
      <c r="U387" s="69" t="s">
        <v>14</v>
      </c>
      <c r="V387" s="70" t="s">
        <v>529</v>
      </c>
      <c r="W387" s="70" t="s">
        <v>445</v>
      </c>
      <c r="X387" s="74" t="str">
        <f>IF(W387='LISTA OPCIONES'!$M$4,"A",IF(W387='LISTA OPCIONES'!$M$5,"M",IF(W387='LISTA OPCIONES'!$M$6,"B",IF(W387='LISTA OPCIONES'!$M$7,"A"))))</f>
        <v>A</v>
      </c>
      <c r="Y387" s="69" t="s">
        <v>446</v>
      </c>
      <c r="Z387" s="74" t="str">
        <f>IF(Y387='LISTA OPCIONES'!$N$4,"A",IF(Y387='LISTA OPCIONES'!$N$5,"M",IF(Y387='LISTA OPCIONES'!$N$6,"B",IF(Y387='LISTA OPCIONES'!$N$7,"A"))))</f>
        <v>B</v>
      </c>
      <c r="AA387" s="69" t="s">
        <v>446</v>
      </c>
      <c r="AB387" s="74" t="str">
        <f>IF(AA387='LISTA OPCIONES'!$N$4,"A",IF(AA387='LISTA OPCIONES'!$N$5,"M",IF(AA387='LISTA OPCIONES'!$N$6,"B",IF(AA387='LISTA OPCIONES'!$N$7,"A"))))</f>
        <v>B</v>
      </c>
      <c r="AC387" s="75" t="str">
        <f t="shared" si="17"/>
        <v>MEDIA</v>
      </c>
    </row>
    <row r="388" spans="1:29" ht="15">
      <c r="A388" s="92">
        <f t="shared" si="16"/>
        <v>383</v>
      </c>
      <c r="B388" s="68">
        <v>44074</v>
      </c>
      <c r="C388" s="82" t="s">
        <v>531</v>
      </c>
      <c r="D388" s="69" t="s">
        <v>1093</v>
      </c>
      <c r="E388" s="83" t="str">
        <f t="shared" si="15"/>
        <v>AI-GG-Placa-6200</v>
      </c>
      <c r="F388" s="69" t="s">
        <v>1436</v>
      </c>
      <c r="G388" s="69" t="s">
        <v>24</v>
      </c>
      <c r="H388" s="70" t="s">
        <v>484</v>
      </c>
      <c r="I388" s="73" t="s">
        <v>28</v>
      </c>
      <c r="J388" s="70" t="s">
        <v>14</v>
      </c>
      <c r="K388" s="70" t="s">
        <v>488</v>
      </c>
      <c r="L388" s="70" t="s">
        <v>422</v>
      </c>
      <c r="M388" s="71" t="s">
        <v>411</v>
      </c>
      <c r="N388" s="73" t="s">
        <v>411</v>
      </c>
      <c r="O388" s="73" t="s">
        <v>1094</v>
      </c>
      <c r="P388" s="70" t="s">
        <v>484</v>
      </c>
      <c r="Q388" s="70" t="s">
        <v>528</v>
      </c>
      <c r="R388" s="70" t="s">
        <v>484</v>
      </c>
      <c r="S388" s="83" t="s">
        <v>1549</v>
      </c>
      <c r="T388" s="83" t="s">
        <v>1556</v>
      </c>
      <c r="U388" s="69" t="s">
        <v>14</v>
      </c>
      <c r="V388" s="70" t="s">
        <v>529</v>
      </c>
      <c r="W388" s="70" t="s">
        <v>445</v>
      </c>
      <c r="X388" s="74" t="str">
        <f>IF(W388='LISTA OPCIONES'!$M$4,"A",IF(W388='LISTA OPCIONES'!$M$5,"M",IF(W388='LISTA OPCIONES'!$M$6,"B",IF(W388='LISTA OPCIONES'!$M$7,"A"))))</f>
        <v>A</v>
      </c>
      <c r="Y388" s="69" t="s">
        <v>446</v>
      </c>
      <c r="Z388" s="74" t="str">
        <f>IF(Y388='LISTA OPCIONES'!$N$4,"A",IF(Y388='LISTA OPCIONES'!$N$5,"M",IF(Y388='LISTA OPCIONES'!$N$6,"B",IF(Y388='LISTA OPCIONES'!$N$7,"A"))))</f>
        <v>B</v>
      </c>
      <c r="AA388" s="69" t="s">
        <v>446</v>
      </c>
      <c r="AB388" s="74" t="str">
        <f>IF(AA388='LISTA OPCIONES'!$N$4,"A",IF(AA388='LISTA OPCIONES'!$N$5,"M",IF(AA388='LISTA OPCIONES'!$N$6,"B",IF(AA388='LISTA OPCIONES'!$N$7,"A"))))</f>
        <v>B</v>
      </c>
      <c r="AC388" s="75" t="str">
        <f t="shared" si="17"/>
        <v>MEDIA</v>
      </c>
    </row>
    <row r="389" spans="1:29" ht="15">
      <c r="A389" s="92">
        <f t="shared" si="16"/>
        <v>384</v>
      </c>
      <c r="B389" s="68">
        <v>44074</v>
      </c>
      <c r="C389" s="82" t="s">
        <v>531</v>
      </c>
      <c r="D389" s="69" t="s">
        <v>1095</v>
      </c>
      <c r="E389" s="83" t="str">
        <f t="shared" si="15"/>
        <v>AI-GG-Placa-6201</v>
      </c>
      <c r="F389" s="69" t="s">
        <v>1437</v>
      </c>
      <c r="G389" s="69" t="s">
        <v>24</v>
      </c>
      <c r="H389" s="70" t="s">
        <v>484</v>
      </c>
      <c r="I389" s="73" t="s">
        <v>28</v>
      </c>
      <c r="J389" s="70" t="s">
        <v>14</v>
      </c>
      <c r="K389" s="70" t="s">
        <v>488</v>
      </c>
      <c r="L389" s="70" t="s">
        <v>422</v>
      </c>
      <c r="M389" s="71" t="s">
        <v>411</v>
      </c>
      <c r="N389" s="73" t="s">
        <v>411</v>
      </c>
      <c r="O389" s="73" t="s">
        <v>1096</v>
      </c>
      <c r="P389" s="70" t="s">
        <v>484</v>
      </c>
      <c r="Q389" s="70" t="s">
        <v>528</v>
      </c>
      <c r="R389" s="70" t="s">
        <v>484</v>
      </c>
      <c r="S389" s="83" t="s">
        <v>1549</v>
      </c>
      <c r="T389" s="83" t="s">
        <v>1556</v>
      </c>
      <c r="U389" s="69" t="s">
        <v>14</v>
      </c>
      <c r="V389" s="70" t="s">
        <v>529</v>
      </c>
      <c r="W389" s="70" t="s">
        <v>445</v>
      </c>
      <c r="X389" s="74" t="str">
        <f>IF(W389='LISTA OPCIONES'!$M$4,"A",IF(W389='LISTA OPCIONES'!$M$5,"M",IF(W389='LISTA OPCIONES'!$M$6,"B",IF(W389='LISTA OPCIONES'!$M$7,"A"))))</f>
        <v>A</v>
      </c>
      <c r="Y389" s="69" t="s">
        <v>446</v>
      </c>
      <c r="Z389" s="74" t="str">
        <f>IF(Y389='LISTA OPCIONES'!$N$4,"A",IF(Y389='LISTA OPCIONES'!$N$5,"M",IF(Y389='LISTA OPCIONES'!$N$6,"B",IF(Y389='LISTA OPCIONES'!$N$7,"A"))))</f>
        <v>B</v>
      </c>
      <c r="AA389" s="69" t="s">
        <v>446</v>
      </c>
      <c r="AB389" s="74" t="str">
        <f>IF(AA389='LISTA OPCIONES'!$N$4,"A",IF(AA389='LISTA OPCIONES'!$N$5,"M",IF(AA389='LISTA OPCIONES'!$N$6,"B",IF(AA389='LISTA OPCIONES'!$N$7,"A"))))</f>
        <v>B</v>
      </c>
      <c r="AC389" s="75" t="str">
        <f t="shared" si="17"/>
        <v>MEDIA</v>
      </c>
    </row>
    <row r="390" spans="1:29" ht="15">
      <c r="A390" s="92">
        <f t="shared" si="16"/>
        <v>385</v>
      </c>
      <c r="B390" s="68">
        <v>44074</v>
      </c>
      <c r="C390" s="82" t="s">
        <v>531</v>
      </c>
      <c r="D390" s="69" t="s">
        <v>1097</v>
      </c>
      <c r="E390" s="83" t="str">
        <f t="shared" si="15"/>
        <v>AI-GG-Placa-6202</v>
      </c>
      <c r="F390" s="69" t="s">
        <v>1438</v>
      </c>
      <c r="G390" s="69" t="s">
        <v>24</v>
      </c>
      <c r="H390" s="70" t="s">
        <v>484</v>
      </c>
      <c r="I390" s="73" t="s">
        <v>28</v>
      </c>
      <c r="J390" s="70" t="s">
        <v>14</v>
      </c>
      <c r="K390" s="70" t="s">
        <v>488</v>
      </c>
      <c r="L390" s="70" t="s">
        <v>422</v>
      </c>
      <c r="M390" s="71" t="s">
        <v>411</v>
      </c>
      <c r="N390" s="73" t="s">
        <v>411</v>
      </c>
      <c r="O390" s="73" t="s">
        <v>1098</v>
      </c>
      <c r="P390" s="70" t="s">
        <v>484</v>
      </c>
      <c r="Q390" s="70" t="s">
        <v>528</v>
      </c>
      <c r="R390" s="70" t="s">
        <v>484</v>
      </c>
      <c r="S390" s="83" t="s">
        <v>1549</v>
      </c>
      <c r="T390" s="83" t="s">
        <v>1556</v>
      </c>
      <c r="U390" s="69" t="s">
        <v>14</v>
      </c>
      <c r="V390" s="70" t="s">
        <v>529</v>
      </c>
      <c r="W390" s="70" t="s">
        <v>445</v>
      </c>
      <c r="X390" s="74" t="str">
        <f>IF(W390='LISTA OPCIONES'!$M$4,"A",IF(W390='LISTA OPCIONES'!$M$5,"M",IF(W390='LISTA OPCIONES'!$M$6,"B",IF(W390='LISTA OPCIONES'!$M$7,"A"))))</f>
        <v>A</v>
      </c>
      <c r="Y390" s="69" t="s">
        <v>446</v>
      </c>
      <c r="Z390" s="74" t="str">
        <f>IF(Y390='LISTA OPCIONES'!$N$4,"A",IF(Y390='LISTA OPCIONES'!$N$5,"M",IF(Y390='LISTA OPCIONES'!$N$6,"B",IF(Y390='LISTA OPCIONES'!$N$7,"A"))))</f>
        <v>B</v>
      </c>
      <c r="AA390" s="69" t="s">
        <v>446</v>
      </c>
      <c r="AB390" s="74" t="str">
        <f>IF(AA390='LISTA OPCIONES'!$N$4,"A",IF(AA390='LISTA OPCIONES'!$N$5,"M",IF(AA390='LISTA OPCIONES'!$N$6,"B",IF(AA390='LISTA OPCIONES'!$N$7,"A"))))</f>
        <v>B</v>
      </c>
      <c r="AC390" s="75" t="str">
        <f t="shared" si="17"/>
        <v>MEDIA</v>
      </c>
    </row>
    <row r="391" spans="1:29" ht="15">
      <c r="A391" s="92">
        <f t="shared" si="16"/>
        <v>386</v>
      </c>
      <c r="B391" s="68">
        <v>44074</v>
      </c>
      <c r="C391" s="82" t="s">
        <v>531</v>
      </c>
      <c r="D391" s="69" t="s">
        <v>1099</v>
      </c>
      <c r="E391" s="83" t="str">
        <f aca="true" t="shared" si="18" ref="E391:E410">CONCATENATE(C391,D391)</f>
        <v>AI-GG-Placa-6203</v>
      </c>
      <c r="F391" s="69" t="s">
        <v>1439</v>
      </c>
      <c r="G391" s="69" t="s">
        <v>24</v>
      </c>
      <c r="H391" s="70" t="s">
        <v>484</v>
      </c>
      <c r="I391" s="73" t="s">
        <v>28</v>
      </c>
      <c r="J391" s="70" t="s">
        <v>14</v>
      </c>
      <c r="K391" s="70" t="s">
        <v>488</v>
      </c>
      <c r="L391" s="70" t="s">
        <v>422</v>
      </c>
      <c r="M391" s="71" t="s">
        <v>411</v>
      </c>
      <c r="N391" s="73" t="s">
        <v>411</v>
      </c>
      <c r="O391" s="73" t="s">
        <v>1100</v>
      </c>
      <c r="P391" s="70" t="s">
        <v>484</v>
      </c>
      <c r="Q391" s="70" t="s">
        <v>528</v>
      </c>
      <c r="R391" s="70" t="s">
        <v>484</v>
      </c>
      <c r="S391" s="83" t="s">
        <v>1549</v>
      </c>
      <c r="T391" s="83" t="s">
        <v>1556</v>
      </c>
      <c r="U391" s="69" t="s">
        <v>14</v>
      </c>
      <c r="V391" s="70" t="s">
        <v>529</v>
      </c>
      <c r="W391" s="70" t="s">
        <v>445</v>
      </c>
      <c r="X391" s="74" t="str">
        <f>IF(W391='LISTA OPCIONES'!$M$4,"A",IF(W391='LISTA OPCIONES'!$M$5,"M",IF(W391='LISTA OPCIONES'!$M$6,"B",IF(W391='LISTA OPCIONES'!$M$7,"A"))))</f>
        <v>A</v>
      </c>
      <c r="Y391" s="69" t="s">
        <v>446</v>
      </c>
      <c r="Z391" s="74" t="str">
        <f>IF(Y391='LISTA OPCIONES'!$N$4,"A",IF(Y391='LISTA OPCIONES'!$N$5,"M",IF(Y391='LISTA OPCIONES'!$N$6,"B",IF(Y391='LISTA OPCIONES'!$N$7,"A"))))</f>
        <v>B</v>
      </c>
      <c r="AA391" s="69" t="s">
        <v>446</v>
      </c>
      <c r="AB391" s="74" t="str">
        <f>IF(AA391='LISTA OPCIONES'!$N$4,"A",IF(AA391='LISTA OPCIONES'!$N$5,"M",IF(AA391='LISTA OPCIONES'!$N$6,"B",IF(AA391='LISTA OPCIONES'!$N$7,"A"))))</f>
        <v>B</v>
      </c>
      <c r="AC391" s="75" t="str">
        <f t="shared" si="17"/>
        <v>MEDIA</v>
      </c>
    </row>
    <row r="392" spans="1:29" ht="15">
      <c r="A392" s="92">
        <f aca="true" t="shared" si="19" ref="A392:A417">1+A391</f>
        <v>387</v>
      </c>
      <c r="B392" s="68">
        <v>44074</v>
      </c>
      <c r="C392" s="82" t="s">
        <v>531</v>
      </c>
      <c r="D392" s="69" t="s">
        <v>1101</v>
      </c>
      <c r="E392" s="83" t="str">
        <f t="shared" si="18"/>
        <v>AI-GG-Placa-7081</v>
      </c>
      <c r="F392" s="69" t="s">
        <v>1440</v>
      </c>
      <c r="G392" s="69" t="s">
        <v>24</v>
      </c>
      <c r="H392" s="70" t="s">
        <v>484</v>
      </c>
      <c r="I392" s="73" t="s">
        <v>28</v>
      </c>
      <c r="J392" s="70" t="s">
        <v>14</v>
      </c>
      <c r="K392" s="70" t="s">
        <v>488</v>
      </c>
      <c r="L392" s="70" t="s">
        <v>422</v>
      </c>
      <c r="M392" s="71" t="s">
        <v>411</v>
      </c>
      <c r="N392" s="73" t="s">
        <v>411</v>
      </c>
      <c r="O392" s="73" t="s">
        <v>548</v>
      </c>
      <c r="P392" s="70" t="s">
        <v>484</v>
      </c>
      <c r="Q392" s="70" t="s">
        <v>528</v>
      </c>
      <c r="R392" s="70" t="s">
        <v>484</v>
      </c>
      <c r="S392" s="83" t="s">
        <v>1549</v>
      </c>
      <c r="T392" s="83" t="s">
        <v>1556</v>
      </c>
      <c r="U392" s="69" t="s">
        <v>14</v>
      </c>
      <c r="V392" s="70" t="s">
        <v>529</v>
      </c>
      <c r="W392" s="70" t="s">
        <v>445</v>
      </c>
      <c r="X392" s="74" t="str">
        <f>IF(W392='LISTA OPCIONES'!$M$4,"A",IF(W392='LISTA OPCIONES'!$M$5,"M",IF(W392='LISTA OPCIONES'!$M$6,"B",IF(W392='LISTA OPCIONES'!$M$7,"A"))))</f>
        <v>A</v>
      </c>
      <c r="Y392" s="69" t="s">
        <v>446</v>
      </c>
      <c r="Z392" s="74" t="str">
        <f>IF(Y392='LISTA OPCIONES'!$N$4,"A",IF(Y392='LISTA OPCIONES'!$N$5,"M",IF(Y392='LISTA OPCIONES'!$N$6,"B",IF(Y392='LISTA OPCIONES'!$N$7,"A"))))</f>
        <v>B</v>
      </c>
      <c r="AA392" s="69" t="s">
        <v>446</v>
      </c>
      <c r="AB392" s="74" t="str">
        <f>IF(AA392='LISTA OPCIONES'!$N$4,"A",IF(AA392='LISTA OPCIONES'!$N$5,"M",IF(AA392='LISTA OPCIONES'!$N$6,"B",IF(AA392='LISTA OPCIONES'!$N$7,"A"))))</f>
        <v>B</v>
      </c>
      <c r="AC392" s="75" t="str">
        <f t="shared" si="17"/>
        <v>MEDIA</v>
      </c>
    </row>
    <row r="393" spans="1:29" ht="15">
      <c r="A393" s="92">
        <f t="shared" si="19"/>
        <v>388</v>
      </c>
      <c r="B393" s="68">
        <v>44074</v>
      </c>
      <c r="C393" s="82" t="s">
        <v>531</v>
      </c>
      <c r="D393" s="69" t="s">
        <v>1102</v>
      </c>
      <c r="E393" s="83" t="str">
        <f t="shared" si="18"/>
        <v>AI-GG-Placa-7601</v>
      </c>
      <c r="F393" s="69" t="s">
        <v>1441</v>
      </c>
      <c r="G393" s="69" t="s">
        <v>24</v>
      </c>
      <c r="H393" s="70" t="s">
        <v>484</v>
      </c>
      <c r="I393" s="73" t="s">
        <v>28</v>
      </c>
      <c r="J393" s="70" t="s">
        <v>14</v>
      </c>
      <c r="K393" s="70" t="s">
        <v>488</v>
      </c>
      <c r="L393" s="70" t="s">
        <v>422</v>
      </c>
      <c r="M393" s="71" t="s">
        <v>411</v>
      </c>
      <c r="N393" s="73" t="s">
        <v>411</v>
      </c>
      <c r="O393" s="73" t="s">
        <v>550</v>
      </c>
      <c r="P393" s="70" t="s">
        <v>484</v>
      </c>
      <c r="Q393" s="70" t="s">
        <v>528</v>
      </c>
      <c r="R393" s="70" t="s">
        <v>484</v>
      </c>
      <c r="S393" s="83" t="s">
        <v>1549</v>
      </c>
      <c r="T393" s="83" t="s">
        <v>1556</v>
      </c>
      <c r="U393" s="69" t="s">
        <v>14</v>
      </c>
      <c r="V393" s="70" t="s">
        <v>529</v>
      </c>
      <c r="W393" s="70" t="s">
        <v>445</v>
      </c>
      <c r="X393" s="74" t="str">
        <f>IF(W393='LISTA OPCIONES'!$M$4,"A",IF(W393='LISTA OPCIONES'!$M$5,"M",IF(W393='LISTA OPCIONES'!$M$6,"B",IF(W393='LISTA OPCIONES'!$M$7,"A"))))</f>
        <v>A</v>
      </c>
      <c r="Y393" s="69" t="s">
        <v>446</v>
      </c>
      <c r="Z393" s="74" t="str">
        <f>IF(Y393='LISTA OPCIONES'!$N$4,"A",IF(Y393='LISTA OPCIONES'!$N$5,"M",IF(Y393='LISTA OPCIONES'!$N$6,"B",IF(Y393='LISTA OPCIONES'!$N$7,"A"))))</f>
        <v>B</v>
      </c>
      <c r="AA393" s="69" t="s">
        <v>446</v>
      </c>
      <c r="AB393" s="74" t="str">
        <f>IF(AA393='LISTA OPCIONES'!$N$4,"A",IF(AA393='LISTA OPCIONES'!$N$5,"M",IF(AA393='LISTA OPCIONES'!$N$6,"B",IF(AA393='LISTA OPCIONES'!$N$7,"A"))))</f>
        <v>B</v>
      </c>
      <c r="AC393" s="75" t="str">
        <f t="shared" si="17"/>
        <v>MEDIA</v>
      </c>
    </row>
    <row r="394" spans="1:29" ht="15">
      <c r="A394" s="92">
        <f t="shared" si="19"/>
        <v>389</v>
      </c>
      <c r="B394" s="68">
        <v>44074</v>
      </c>
      <c r="C394" s="82" t="s">
        <v>531</v>
      </c>
      <c r="D394" s="69" t="s">
        <v>1103</v>
      </c>
      <c r="E394" s="83" t="str">
        <f t="shared" si="18"/>
        <v>AI-GG-Placa-7602</v>
      </c>
      <c r="F394" s="69" t="s">
        <v>1442</v>
      </c>
      <c r="G394" s="69" t="s">
        <v>24</v>
      </c>
      <c r="H394" s="70" t="s">
        <v>484</v>
      </c>
      <c r="I394" s="73" t="s">
        <v>28</v>
      </c>
      <c r="J394" s="70" t="s">
        <v>14</v>
      </c>
      <c r="K394" s="70" t="s">
        <v>488</v>
      </c>
      <c r="L394" s="70" t="s">
        <v>422</v>
      </c>
      <c r="M394" s="71" t="s">
        <v>411</v>
      </c>
      <c r="N394" s="73" t="s">
        <v>411</v>
      </c>
      <c r="O394" s="73" t="s">
        <v>550</v>
      </c>
      <c r="P394" s="70" t="s">
        <v>484</v>
      </c>
      <c r="Q394" s="70" t="s">
        <v>528</v>
      </c>
      <c r="R394" s="70" t="s">
        <v>484</v>
      </c>
      <c r="S394" s="83" t="s">
        <v>1549</v>
      </c>
      <c r="T394" s="83" t="s">
        <v>1556</v>
      </c>
      <c r="U394" s="69" t="s">
        <v>14</v>
      </c>
      <c r="V394" s="70" t="s">
        <v>529</v>
      </c>
      <c r="W394" s="70" t="s">
        <v>445</v>
      </c>
      <c r="X394" s="74" t="str">
        <f>IF(W394='LISTA OPCIONES'!$M$4,"A",IF(W394='LISTA OPCIONES'!$M$5,"M",IF(W394='LISTA OPCIONES'!$M$6,"B",IF(W394='LISTA OPCIONES'!$M$7,"A"))))</f>
        <v>A</v>
      </c>
      <c r="Y394" s="69" t="s">
        <v>446</v>
      </c>
      <c r="Z394" s="74" t="str">
        <f>IF(Y394='LISTA OPCIONES'!$N$4,"A",IF(Y394='LISTA OPCIONES'!$N$5,"M",IF(Y394='LISTA OPCIONES'!$N$6,"B",IF(Y394='LISTA OPCIONES'!$N$7,"A"))))</f>
        <v>B</v>
      </c>
      <c r="AA394" s="69" t="s">
        <v>446</v>
      </c>
      <c r="AB394" s="74" t="str">
        <f>IF(AA394='LISTA OPCIONES'!$N$4,"A",IF(AA394='LISTA OPCIONES'!$N$5,"M",IF(AA394='LISTA OPCIONES'!$N$6,"B",IF(AA394='LISTA OPCIONES'!$N$7,"A"))))</f>
        <v>B</v>
      </c>
      <c r="AC394" s="75" t="str">
        <f t="shared" si="17"/>
        <v>MEDIA</v>
      </c>
    </row>
    <row r="395" spans="1:29" ht="15">
      <c r="A395" s="92">
        <f t="shared" si="19"/>
        <v>390</v>
      </c>
      <c r="B395" s="68">
        <v>44074</v>
      </c>
      <c r="C395" s="82" t="s">
        <v>531</v>
      </c>
      <c r="D395" s="69" t="s">
        <v>1104</v>
      </c>
      <c r="E395" s="83" t="str">
        <f t="shared" si="18"/>
        <v>AI-GG-Placa-5387</v>
      </c>
      <c r="F395" s="69" t="s">
        <v>1443</v>
      </c>
      <c r="G395" s="69" t="s">
        <v>25</v>
      </c>
      <c r="H395" s="70" t="s">
        <v>492</v>
      </c>
      <c r="I395" s="73" t="s">
        <v>28</v>
      </c>
      <c r="J395" s="70" t="s">
        <v>14</v>
      </c>
      <c r="K395" s="70" t="s">
        <v>488</v>
      </c>
      <c r="L395" s="70" t="s">
        <v>422</v>
      </c>
      <c r="M395" s="71" t="s">
        <v>411</v>
      </c>
      <c r="N395" s="73" t="s">
        <v>411</v>
      </c>
      <c r="O395" s="73" t="s">
        <v>540</v>
      </c>
      <c r="P395" s="71" t="s">
        <v>492</v>
      </c>
      <c r="Q395" s="70" t="s">
        <v>528</v>
      </c>
      <c r="R395" s="70" t="s">
        <v>492</v>
      </c>
      <c r="S395" s="83" t="s">
        <v>1549</v>
      </c>
      <c r="T395" s="83" t="s">
        <v>1556</v>
      </c>
      <c r="U395" s="69" t="s">
        <v>14</v>
      </c>
      <c r="V395" s="70" t="s">
        <v>529</v>
      </c>
      <c r="W395" s="70" t="s">
        <v>445</v>
      </c>
      <c r="X395" s="74" t="str">
        <f>IF(W395='LISTA OPCIONES'!$M$4,"A",IF(W395='LISTA OPCIONES'!$M$5,"M",IF(W395='LISTA OPCIONES'!$M$6,"B",IF(W395='LISTA OPCIONES'!$M$7,"A"))))</f>
        <v>A</v>
      </c>
      <c r="Y395" s="69" t="s">
        <v>446</v>
      </c>
      <c r="Z395" s="74" t="str">
        <f>IF(Y395='LISTA OPCIONES'!$N$4,"A",IF(Y395='LISTA OPCIONES'!$N$5,"M",IF(Y395='LISTA OPCIONES'!$N$6,"B",IF(Y395='LISTA OPCIONES'!$N$7,"A"))))</f>
        <v>B</v>
      </c>
      <c r="AA395" s="69" t="s">
        <v>446</v>
      </c>
      <c r="AB395" s="74" t="str">
        <f>IF(AA395='LISTA OPCIONES'!$N$4,"A",IF(AA395='LISTA OPCIONES'!$N$5,"M",IF(AA395='LISTA OPCIONES'!$N$6,"B",IF(AA395='LISTA OPCIONES'!$N$7,"A"))))</f>
        <v>B</v>
      </c>
      <c r="AC395" s="75" t="str">
        <f t="shared" si="17"/>
        <v>MEDIA</v>
      </c>
    </row>
    <row r="396" spans="1:29" ht="15">
      <c r="A396" s="92">
        <f t="shared" si="19"/>
        <v>391</v>
      </c>
      <c r="B396" s="68">
        <v>44074</v>
      </c>
      <c r="C396" s="82" t="s">
        <v>531</v>
      </c>
      <c r="D396" s="69" t="s">
        <v>1105</v>
      </c>
      <c r="E396" s="83" t="str">
        <f t="shared" si="18"/>
        <v>AI-GG-Placa-5388</v>
      </c>
      <c r="F396" s="69" t="s">
        <v>1444</v>
      </c>
      <c r="G396" s="69" t="s">
        <v>25</v>
      </c>
      <c r="H396" s="70" t="s">
        <v>492</v>
      </c>
      <c r="I396" s="73" t="s">
        <v>28</v>
      </c>
      <c r="J396" s="70" t="s">
        <v>14</v>
      </c>
      <c r="K396" s="70" t="s">
        <v>488</v>
      </c>
      <c r="L396" s="70" t="s">
        <v>422</v>
      </c>
      <c r="M396" s="71" t="s">
        <v>411</v>
      </c>
      <c r="N396" s="73" t="s">
        <v>411</v>
      </c>
      <c r="O396" s="73" t="s">
        <v>540</v>
      </c>
      <c r="P396" s="71" t="s">
        <v>492</v>
      </c>
      <c r="Q396" s="70" t="s">
        <v>528</v>
      </c>
      <c r="R396" s="70" t="s">
        <v>492</v>
      </c>
      <c r="S396" s="83" t="s">
        <v>1549</v>
      </c>
      <c r="T396" s="83" t="s">
        <v>1556</v>
      </c>
      <c r="U396" s="69" t="s">
        <v>14</v>
      </c>
      <c r="V396" s="70" t="s">
        <v>529</v>
      </c>
      <c r="W396" s="70" t="s">
        <v>445</v>
      </c>
      <c r="X396" s="74" t="str">
        <f>IF(W396='LISTA OPCIONES'!$M$4,"A",IF(W396='LISTA OPCIONES'!$M$5,"M",IF(W396='LISTA OPCIONES'!$M$6,"B",IF(W396='LISTA OPCIONES'!$M$7,"A"))))</f>
        <v>A</v>
      </c>
      <c r="Y396" s="69" t="s">
        <v>446</v>
      </c>
      <c r="Z396" s="74" t="str">
        <f>IF(Y396='LISTA OPCIONES'!$N$4,"A",IF(Y396='LISTA OPCIONES'!$N$5,"M",IF(Y396='LISTA OPCIONES'!$N$6,"B",IF(Y396='LISTA OPCIONES'!$N$7,"A"))))</f>
        <v>B</v>
      </c>
      <c r="AA396" s="69" t="s">
        <v>446</v>
      </c>
      <c r="AB396" s="74" t="str">
        <f>IF(AA396='LISTA OPCIONES'!$N$4,"A",IF(AA396='LISTA OPCIONES'!$N$5,"M",IF(AA396='LISTA OPCIONES'!$N$6,"B",IF(AA396='LISTA OPCIONES'!$N$7,"A"))))</f>
        <v>B</v>
      </c>
      <c r="AC396" s="75" t="str">
        <f t="shared" si="17"/>
        <v>MEDIA</v>
      </c>
    </row>
    <row r="397" spans="1:29" ht="15">
      <c r="A397" s="92">
        <f t="shared" si="19"/>
        <v>392</v>
      </c>
      <c r="B397" s="68">
        <v>44074</v>
      </c>
      <c r="C397" s="82" t="s">
        <v>531</v>
      </c>
      <c r="D397" s="69" t="s">
        <v>1106</v>
      </c>
      <c r="E397" s="83" t="str">
        <f t="shared" si="18"/>
        <v>AI-GG-Placa-5389</v>
      </c>
      <c r="F397" s="69" t="s">
        <v>1445</v>
      </c>
      <c r="G397" s="69" t="s">
        <v>25</v>
      </c>
      <c r="H397" s="70" t="s">
        <v>492</v>
      </c>
      <c r="I397" s="73" t="s">
        <v>28</v>
      </c>
      <c r="J397" s="70" t="s">
        <v>14</v>
      </c>
      <c r="K397" s="70" t="s">
        <v>488</v>
      </c>
      <c r="L397" s="70" t="s">
        <v>422</v>
      </c>
      <c r="M397" s="71" t="s">
        <v>411</v>
      </c>
      <c r="N397" s="73" t="s">
        <v>411</v>
      </c>
      <c r="O397" s="73" t="s">
        <v>540</v>
      </c>
      <c r="P397" s="71" t="s">
        <v>492</v>
      </c>
      <c r="Q397" s="70" t="s">
        <v>528</v>
      </c>
      <c r="R397" s="70" t="s">
        <v>492</v>
      </c>
      <c r="S397" s="83" t="s">
        <v>1549</v>
      </c>
      <c r="T397" s="83" t="s">
        <v>1556</v>
      </c>
      <c r="U397" s="69" t="s">
        <v>14</v>
      </c>
      <c r="V397" s="70" t="s">
        <v>529</v>
      </c>
      <c r="W397" s="70" t="s">
        <v>445</v>
      </c>
      <c r="X397" s="74" t="str">
        <f>IF(W397='LISTA OPCIONES'!$M$4,"A",IF(W397='LISTA OPCIONES'!$M$5,"M",IF(W397='LISTA OPCIONES'!$M$6,"B",IF(W397='LISTA OPCIONES'!$M$7,"A"))))</f>
        <v>A</v>
      </c>
      <c r="Y397" s="69" t="s">
        <v>446</v>
      </c>
      <c r="Z397" s="74" t="str">
        <f>IF(Y397='LISTA OPCIONES'!$N$4,"A",IF(Y397='LISTA OPCIONES'!$N$5,"M",IF(Y397='LISTA OPCIONES'!$N$6,"B",IF(Y397='LISTA OPCIONES'!$N$7,"A"))))</f>
        <v>B</v>
      </c>
      <c r="AA397" s="69" t="s">
        <v>446</v>
      </c>
      <c r="AB397" s="74" t="str">
        <f>IF(AA397='LISTA OPCIONES'!$N$4,"A",IF(AA397='LISTA OPCIONES'!$N$5,"M",IF(AA397='LISTA OPCIONES'!$N$6,"B",IF(AA397='LISTA OPCIONES'!$N$7,"A"))))</f>
        <v>B</v>
      </c>
      <c r="AC397" s="75" t="str">
        <f t="shared" si="17"/>
        <v>MEDIA</v>
      </c>
    </row>
    <row r="398" spans="1:29" ht="15">
      <c r="A398" s="92">
        <f t="shared" si="19"/>
        <v>393</v>
      </c>
      <c r="B398" s="68">
        <v>44074</v>
      </c>
      <c r="C398" s="82" t="s">
        <v>531</v>
      </c>
      <c r="D398" s="69" t="s">
        <v>1107</v>
      </c>
      <c r="E398" s="83" t="str">
        <f t="shared" si="18"/>
        <v>AI-GG-Placa-5390</v>
      </c>
      <c r="F398" s="69" t="s">
        <v>1446</v>
      </c>
      <c r="G398" s="69" t="s">
        <v>25</v>
      </c>
      <c r="H398" s="70" t="s">
        <v>492</v>
      </c>
      <c r="I398" s="73" t="s">
        <v>28</v>
      </c>
      <c r="J398" s="70" t="s">
        <v>14</v>
      </c>
      <c r="K398" s="70" t="s">
        <v>488</v>
      </c>
      <c r="L398" s="70" t="s">
        <v>422</v>
      </c>
      <c r="M398" s="71" t="s">
        <v>411</v>
      </c>
      <c r="N398" s="73" t="s">
        <v>411</v>
      </c>
      <c r="O398" s="73" t="s">
        <v>540</v>
      </c>
      <c r="P398" s="71" t="s">
        <v>492</v>
      </c>
      <c r="Q398" s="70" t="s">
        <v>528</v>
      </c>
      <c r="R398" s="70" t="s">
        <v>492</v>
      </c>
      <c r="S398" s="83" t="s">
        <v>1549</v>
      </c>
      <c r="T398" s="83" t="s">
        <v>1556</v>
      </c>
      <c r="U398" s="69" t="s">
        <v>14</v>
      </c>
      <c r="V398" s="70" t="s">
        <v>529</v>
      </c>
      <c r="W398" s="70" t="s">
        <v>445</v>
      </c>
      <c r="X398" s="74" t="str">
        <f>IF(W398='LISTA OPCIONES'!$M$4,"A",IF(W398='LISTA OPCIONES'!$M$5,"M",IF(W398='LISTA OPCIONES'!$M$6,"B",IF(W398='LISTA OPCIONES'!$M$7,"A"))))</f>
        <v>A</v>
      </c>
      <c r="Y398" s="69" t="s">
        <v>446</v>
      </c>
      <c r="Z398" s="74" t="str">
        <f>IF(Y398='LISTA OPCIONES'!$N$4,"A",IF(Y398='LISTA OPCIONES'!$N$5,"M",IF(Y398='LISTA OPCIONES'!$N$6,"B",IF(Y398='LISTA OPCIONES'!$N$7,"A"))))</f>
        <v>B</v>
      </c>
      <c r="AA398" s="69" t="s">
        <v>446</v>
      </c>
      <c r="AB398" s="74" t="str">
        <f>IF(AA398='LISTA OPCIONES'!$N$4,"A",IF(AA398='LISTA OPCIONES'!$N$5,"M",IF(AA398='LISTA OPCIONES'!$N$6,"B",IF(AA398='LISTA OPCIONES'!$N$7,"A"))))</f>
        <v>B</v>
      </c>
      <c r="AC398" s="75" t="str">
        <f t="shared" si="17"/>
        <v>MEDIA</v>
      </c>
    </row>
    <row r="399" spans="1:29" ht="15">
      <c r="A399" s="92">
        <f t="shared" si="19"/>
        <v>394</v>
      </c>
      <c r="B399" s="68">
        <v>44074</v>
      </c>
      <c r="C399" s="82" t="s">
        <v>531</v>
      </c>
      <c r="D399" s="69" t="s">
        <v>1108</v>
      </c>
      <c r="E399" s="83" t="str">
        <f t="shared" si="18"/>
        <v>AI-GG-Placa-6192</v>
      </c>
      <c r="F399" s="69" t="s">
        <v>1447</v>
      </c>
      <c r="G399" s="69" t="s">
        <v>25</v>
      </c>
      <c r="H399" s="72" t="s">
        <v>492</v>
      </c>
      <c r="I399" s="73" t="s">
        <v>28</v>
      </c>
      <c r="J399" s="70" t="s">
        <v>14</v>
      </c>
      <c r="K399" s="70" t="s">
        <v>488</v>
      </c>
      <c r="L399" s="70" t="s">
        <v>422</v>
      </c>
      <c r="M399" s="71" t="s">
        <v>411</v>
      </c>
      <c r="N399" s="73" t="s">
        <v>411</v>
      </c>
      <c r="O399" s="73" t="s">
        <v>1109</v>
      </c>
      <c r="P399" s="71" t="s">
        <v>492</v>
      </c>
      <c r="Q399" s="70" t="s">
        <v>528</v>
      </c>
      <c r="R399" s="77" t="s">
        <v>492</v>
      </c>
      <c r="S399" s="83" t="s">
        <v>1549</v>
      </c>
      <c r="T399" s="83" t="s">
        <v>1556</v>
      </c>
      <c r="U399" s="69" t="s">
        <v>14</v>
      </c>
      <c r="V399" s="70" t="s">
        <v>529</v>
      </c>
      <c r="W399" s="70" t="s">
        <v>445</v>
      </c>
      <c r="X399" s="74" t="str">
        <f>IF(W399='LISTA OPCIONES'!$M$4,"A",IF(W399='LISTA OPCIONES'!$M$5,"M",IF(W399='LISTA OPCIONES'!$M$6,"B",IF(W399='LISTA OPCIONES'!$M$7,"A"))))</f>
        <v>A</v>
      </c>
      <c r="Y399" s="69" t="s">
        <v>446</v>
      </c>
      <c r="Z399" s="74" t="str">
        <f>IF(Y399='LISTA OPCIONES'!$N$4,"A",IF(Y399='LISTA OPCIONES'!$N$5,"M",IF(Y399='LISTA OPCIONES'!$N$6,"B",IF(Y399='LISTA OPCIONES'!$N$7,"A"))))</f>
        <v>B</v>
      </c>
      <c r="AA399" s="69" t="s">
        <v>446</v>
      </c>
      <c r="AB399" s="74" t="str">
        <f>IF(AA399='LISTA OPCIONES'!$N$4,"A",IF(AA399='LISTA OPCIONES'!$N$5,"M",IF(AA399='LISTA OPCIONES'!$N$6,"B",IF(AA399='LISTA OPCIONES'!$N$7,"A"))))</f>
        <v>B</v>
      </c>
      <c r="AC399" s="75" t="str">
        <f t="shared" si="17"/>
        <v>MEDIA</v>
      </c>
    </row>
    <row r="400" spans="1:29" ht="15">
      <c r="A400" s="92">
        <f t="shared" si="19"/>
        <v>395</v>
      </c>
      <c r="B400" s="68">
        <v>44074</v>
      </c>
      <c r="C400" s="82" t="s">
        <v>531</v>
      </c>
      <c r="D400" s="69" t="s">
        <v>1110</v>
      </c>
      <c r="E400" s="83" t="str">
        <f t="shared" si="18"/>
        <v>AI-GG-Placa-6193</v>
      </c>
      <c r="F400" s="69" t="s">
        <v>1448</v>
      </c>
      <c r="G400" s="69" t="s">
        <v>25</v>
      </c>
      <c r="H400" s="72" t="s">
        <v>492</v>
      </c>
      <c r="I400" s="73" t="s">
        <v>28</v>
      </c>
      <c r="J400" s="70" t="s">
        <v>14</v>
      </c>
      <c r="K400" s="70" t="s">
        <v>488</v>
      </c>
      <c r="L400" s="70" t="s">
        <v>422</v>
      </c>
      <c r="M400" s="71" t="s">
        <v>411</v>
      </c>
      <c r="N400" s="73" t="s">
        <v>411</v>
      </c>
      <c r="O400" s="73" t="s">
        <v>1111</v>
      </c>
      <c r="P400" s="71" t="s">
        <v>492</v>
      </c>
      <c r="Q400" s="70" t="s">
        <v>528</v>
      </c>
      <c r="R400" s="77" t="s">
        <v>492</v>
      </c>
      <c r="S400" s="83" t="s">
        <v>1549</v>
      </c>
      <c r="T400" s="83" t="s">
        <v>1556</v>
      </c>
      <c r="U400" s="69" t="s">
        <v>14</v>
      </c>
      <c r="V400" s="70" t="s">
        <v>529</v>
      </c>
      <c r="W400" s="70" t="s">
        <v>445</v>
      </c>
      <c r="X400" s="74" t="str">
        <f>IF(W400='LISTA OPCIONES'!$M$4,"A",IF(W400='LISTA OPCIONES'!$M$5,"M",IF(W400='LISTA OPCIONES'!$M$6,"B",IF(W400='LISTA OPCIONES'!$M$7,"A"))))</f>
        <v>A</v>
      </c>
      <c r="Y400" s="69" t="s">
        <v>446</v>
      </c>
      <c r="Z400" s="74" t="str">
        <f>IF(Y400='LISTA OPCIONES'!$N$4,"A",IF(Y400='LISTA OPCIONES'!$N$5,"M",IF(Y400='LISTA OPCIONES'!$N$6,"B",IF(Y400='LISTA OPCIONES'!$N$7,"A"))))</f>
        <v>B</v>
      </c>
      <c r="AA400" s="69" t="s">
        <v>446</v>
      </c>
      <c r="AB400" s="74" t="str">
        <f>IF(AA400='LISTA OPCIONES'!$N$4,"A",IF(AA400='LISTA OPCIONES'!$N$5,"M",IF(AA400='LISTA OPCIONES'!$N$6,"B",IF(AA400='LISTA OPCIONES'!$N$7,"A"))))</f>
        <v>B</v>
      </c>
      <c r="AC400" s="75" t="str">
        <f t="shared" si="17"/>
        <v>MEDIA</v>
      </c>
    </row>
    <row r="401" spans="1:29" ht="15">
      <c r="A401" s="92">
        <f t="shared" si="19"/>
        <v>396</v>
      </c>
      <c r="B401" s="68">
        <v>44074</v>
      </c>
      <c r="C401" s="82" t="s">
        <v>531</v>
      </c>
      <c r="D401" s="69" t="s">
        <v>1112</v>
      </c>
      <c r="E401" s="83" t="str">
        <f t="shared" si="18"/>
        <v>AI-GG-Placa-6194</v>
      </c>
      <c r="F401" s="69" t="s">
        <v>1449</v>
      </c>
      <c r="G401" s="69" t="s">
        <v>25</v>
      </c>
      <c r="H401" s="72" t="s">
        <v>492</v>
      </c>
      <c r="I401" s="73" t="s">
        <v>28</v>
      </c>
      <c r="J401" s="70" t="s">
        <v>14</v>
      </c>
      <c r="K401" s="70" t="s">
        <v>488</v>
      </c>
      <c r="L401" s="70" t="s">
        <v>422</v>
      </c>
      <c r="M401" s="71" t="s">
        <v>411</v>
      </c>
      <c r="N401" s="73" t="s">
        <v>411</v>
      </c>
      <c r="O401" s="73" t="s">
        <v>1113</v>
      </c>
      <c r="P401" s="71" t="s">
        <v>492</v>
      </c>
      <c r="Q401" s="70" t="s">
        <v>528</v>
      </c>
      <c r="R401" s="77" t="s">
        <v>492</v>
      </c>
      <c r="S401" s="83" t="s">
        <v>1549</v>
      </c>
      <c r="T401" s="83" t="s">
        <v>1556</v>
      </c>
      <c r="U401" s="69" t="s">
        <v>14</v>
      </c>
      <c r="V401" s="70" t="s">
        <v>529</v>
      </c>
      <c r="W401" s="70" t="s">
        <v>445</v>
      </c>
      <c r="X401" s="74" t="str">
        <f>IF(W401='LISTA OPCIONES'!$M$4,"A",IF(W401='LISTA OPCIONES'!$M$5,"M",IF(W401='LISTA OPCIONES'!$M$6,"B",IF(W401='LISTA OPCIONES'!$M$7,"A"))))</f>
        <v>A</v>
      </c>
      <c r="Y401" s="69" t="s">
        <v>446</v>
      </c>
      <c r="Z401" s="74" t="str">
        <f>IF(Y401='LISTA OPCIONES'!$N$4,"A",IF(Y401='LISTA OPCIONES'!$N$5,"M",IF(Y401='LISTA OPCIONES'!$N$6,"B",IF(Y401='LISTA OPCIONES'!$N$7,"A"))))</f>
        <v>B</v>
      </c>
      <c r="AA401" s="69" t="s">
        <v>446</v>
      </c>
      <c r="AB401" s="74" t="str">
        <f>IF(AA401='LISTA OPCIONES'!$N$4,"A",IF(AA401='LISTA OPCIONES'!$N$5,"M",IF(AA401='LISTA OPCIONES'!$N$6,"B",IF(AA401='LISTA OPCIONES'!$N$7,"A"))))</f>
        <v>B</v>
      </c>
      <c r="AC401" s="75" t="str">
        <f t="shared" si="17"/>
        <v>MEDIA</v>
      </c>
    </row>
    <row r="402" spans="1:29" ht="15">
      <c r="A402" s="92">
        <f t="shared" si="19"/>
        <v>397</v>
      </c>
      <c r="B402" s="68">
        <v>44074</v>
      </c>
      <c r="C402" s="82" t="s">
        <v>531</v>
      </c>
      <c r="D402" s="69" t="s">
        <v>1114</v>
      </c>
      <c r="E402" s="83" t="str">
        <f t="shared" si="18"/>
        <v>AI-GG-Placa-6195</v>
      </c>
      <c r="F402" s="69" t="s">
        <v>1450</v>
      </c>
      <c r="G402" s="69" t="s">
        <v>25</v>
      </c>
      <c r="H402" s="72" t="s">
        <v>492</v>
      </c>
      <c r="I402" s="73" t="s">
        <v>28</v>
      </c>
      <c r="J402" s="70" t="s">
        <v>14</v>
      </c>
      <c r="K402" s="70" t="s">
        <v>488</v>
      </c>
      <c r="L402" s="70" t="s">
        <v>422</v>
      </c>
      <c r="M402" s="71" t="s">
        <v>411</v>
      </c>
      <c r="N402" s="73" t="s">
        <v>411</v>
      </c>
      <c r="O402" s="73" t="s">
        <v>1115</v>
      </c>
      <c r="P402" s="71" t="s">
        <v>492</v>
      </c>
      <c r="Q402" s="70" t="s">
        <v>528</v>
      </c>
      <c r="R402" s="77" t="s">
        <v>492</v>
      </c>
      <c r="S402" s="83" t="s">
        <v>1549</v>
      </c>
      <c r="T402" s="83" t="s">
        <v>1556</v>
      </c>
      <c r="U402" s="69" t="s">
        <v>14</v>
      </c>
      <c r="V402" s="70" t="s">
        <v>529</v>
      </c>
      <c r="W402" s="70" t="s">
        <v>445</v>
      </c>
      <c r="X402" s="74" t="str">
        <f>IF(W402='LISTA OPCIONES'!$M$4,"A",IF(W402='LISTA OPCIONES'!$M$5,"M",IF(W402='LISTA OPCIONES'!$M$6,"B",IF(W402='LISTA OPCIONES'!$M$7,"A"))))</f>
        <v>A</v>
      </c>
      <c r="Y402" s="69" t="s">
        <v>446</v>
      </c>
      <c r="Z402" s="74" t="str">
        <f>IF(Y402='LISTA OPCIONES'!$N$4,"A",IF(Y402='LISTA OPCIONES'!$N$5,"M",IF(Y402='LISTA OPCIONES'!$N$6,"B",IF(Y402='LISTA OPCIONES'!$N$7,"A"))))</f>
        <v>B</v>
      </c>
      <c r="AA402" s="69" t="s">
        <v>446</v>
      </c>
      <c r="AB402" s="74" t="str">
        <f>IF(AA402='LISTA OPCIONES'!$N$4,"A",IF(AA402='LISTA OPCIONES'!$N$5,"M",IF(AA402='LISTA OPCIONES'!$N$6,"B",IF(AA402='LISTA OPCIONES'!$N$7,"A"))))</f>
        <v>B</v>
      </c>
      <c r="AC402" s="75" t="str">
        <f t="shared" si="17"/>
        <v>MEDIA</v>
      </c>
    </row>
    <row r="403" spans="1:29" ht="15">
      <c r="A403" s="92">
        <f t="shared" si="19"/>
        <v>398</v>
      </c>
      <c r="B403" s="68">
        <v>44074</v>
      </c>
      <c r="C403" s="82" t="s">
        <v>531</v>
      </c>
      <c r="D403" s="69" t="s">
        <v>1116</v>
      </c>
      <c r="E403" s="83" t="str">
        <f t="shared" si="18"/>
        <v>AI-GG-Placa-6197</v>
      </c>
      <c r="F403" s="69" t="s">
        <v>1451</v>
      </c>
      <c r="G403" s="69" t="s">
        <v>25</v>
      </c>
      <c r="H403" s="72" t="s">
        <v>492</v>
      </c>
      <c r="I403" s="73" t="s">
        <v>28</v>
      </c>
      <c r="J403" s="70" t="s">
        <v>14</v>
      </c>
      <c r="K403" s="70" t="s">
        <v>488</v>
      </c>
      <c r="L403" s="70" t="s">
        <v>422</v>
      </c>
      <c r="M403" s="71" t="s">
        <v>411</v>
      </c>
      <c r="N403" s="73" t="s">
        <v>411</v>
      </c>
      <c r="O403" s="73" t="s">
        <v>1117</v>
      </c>
      <c r="P403" s="71" t="s">
        <v>492</v>
      </c>
      <c r="Q403" s="70" t="s">
        <v>528</v>
      </c>
      <c r="R403" s="77" t="s">
        <v>492</v>
      </c>
      <c r="S403" s="83" t="s">
        <v>1549</v>
      </c>
      <c r="T403" s="83" t="s">
        <v>1556</v>
      </c>
      <c r="U403" s="69" t="s">
        <v>14</v>
      </c>
      <c r="V403" s="70" t="s">
        <v>529</v>
      </c>
      <c r="W403" s="70" t="s">
        <v>445</v>
      </c>
      <c r="X403" s="74" t="str">
        <f>IF(W403='LISTA OPCIONES'!$M$4,"A",IF(W403='LISTA OPCIONES'!$M$5,"M",IF(W403='LISTA OPCIONES'!$M$6,"B",IF(W403='LISTA OPCIONES'!$M$7,"A"))))</f>
        <v>A</v>
      </c>
      <c r="Y403" s="69" t="s">
        <v>446</v>
      </c>
      <c r="Z403" s="74" t="str">
        <f>IF(Y403='LISTA OPCIONES'!$N$4,"A",IF(Y403='LISTA OPCIONES'!$N$5,"M",IF(Y403='LISTA OPCIONES'!$N$6,"B",IF(Y403='LISTA OPCIONES'!$N$7,"A"))))</f>
        <v>B</v>
      </c>
      <c r="AA403" s="69" t="s">
        <v>446</v>
      </c>
      <c r="AB403" s="74" t="str">
        <f>IF(AA403='LISTA OPCIONES'!$N$4,"A",IF(AA403='LISTA OPCIONES'!$N$5,"M",IF(AA403='LISTA OPCIONES'!$N$6,"B",IF(AA403='LISTA OPCIONES'!$N$7,"A"))))</f>
        <v>B</v>
      </c>
      <c r="AC403" s="75" t="str">
        <f t="shared" si="17"/>
        <v>MEDIA</v>
      </c>
    </row>
    <row r="404" spans="1:29" ht="15">
      <c r="A404" s="92">
        <f t="shared" si="19"/>
        <v>399</v>
      </c>
      <c r="B404" s="68">
        <v>44074</v>
      </c>
      <c r="C404" s="82" t="s">
        <v>531</v>
      </c>
      <c r="D404" s="69" t="s">
        <v>1118</v>
      </c>
      <c r="E404" s="83" t="str">
        <f t="shared" si="18"/>
        <v>AI-GG-Placa-7082</v>
      </c>
      <c r="F404" s="69" t="s">
        <v>1452</v>
      </c>
      <c r="G404" s="69" t="s">
        <v>25</v>
      </c>
      <c r="H404" s="72" t="s">
        <v>492</v>
      </c>
      <c r="I404" s="73" t="s">
        <v>28</v>
      </c>
      <c r="J404" s="70" t="s">
        <v>14</v>
      </c>
      <c r="K404" s="70" t="s">
        <v>488</v>
      </c>
      <c r="L404" s="70" t="s">
        <v>422</v>
      </c>
      <c r="M404" s="71" t="s">
        <v>411</v>
      </c>
      <c r="N404" s="73" t="s">
        <v>411</v>
      </c>
      <c r="O404" s="73" t="s">
        <v>548</v>
      </c>
      <c r="P404" s="71" t="s">
        <v>492</v>
      </c>
      <c r="Q404" s="70" t="s">
        <v>528</v>
      </c>
      <c r="R404" s="77" t="s">
        <v>492</v>
      </c>
      <c r="S404" s="83" t="s">
        <v>1549</v>
      </c>
      <c r="T404" s="83" t="s">
        <v>1556</v>
      </c>
      <c r="U404" s="69" t="s">
        <v>14</v>
      </c>
      <c r="V404" s="70" t="s">
        <v>529</v>
      </c>
      <c r="W404" s="70" t="s">
        <v>445</v>
      </c>
      <c r="X404" s="74" t="str">
        <f>IF(W404='LISTA OPCIONES'!$M$4,"A",IF(W404='LISTA OPCIONES'!$M$5,"M",IF(W404='LISTA OPCIONES'!$M$6,"B",IF(W404='LISTA OPCIONES'!$M$7,"A"))))</f>
        <v>A</v>
      </c>
      <c r="Y404" s="69" t="s">
        <v>446</v>
      </c>
      <c r="Z404" s="74" t="str">
        <f>IF(Y404='LISTA OPCIONES'!$N$4,"A",IF(Y404='LISTA OPCIONES'!$N$5,"M",IF(Y404='LISTA OPCIONES'!$N$6,"B",IF(Y404='LISTA OPCIONES'!$N$7,"A"))))</f>
        <v>B</v>
      </c>
      <c r="AA404" s="69" t="s">
        <v>446</v>
      </c>
      <c r="AB404" s="74" t="str">
        <f>IF(AA404='LISTA OPCIONES'!$N$4,"A",IF(AA404='LISTA OPCIONES'!$N$5,"M",IF(AA404='LISTA OPCIONES'!$N$6,"B",IF(AA404='LISTA OPCIONES'!$N$7,"A"))))</f>
        <v>B</v>
      </c>
      <c r="AC404" s="75" t="str">
        <f t="shared" si="17"/>
        <v>MEDIA</v>
      </c>
    </row>
    <row r="405" spans="1:29" ht="15">
      <c r="A405" s="92">
        <f t="shared" si="19"/>
        <v>400</v>
      </c>
      <c r="B405" s="68">
        <v>44074</v>
      </c>
      <c r="C405" s="82" t="s">
        <v>531</v>
      </c>
      <c r="D405" s="69" t="s">
        <v>1119</v>
      </c>
      <c r="E405" s="83" t="str">
        <f t="shared" si="18"/>
        <v>AI-GG-Placa-7595</v>
      </c>
      <c r="F405" s="69" t="s">
        <v>1453</v>
      </c>
      <c r="G405" s="69" t="s">
        <v>25</v>
      </c>
      <c r="H405" s="72" t="s">
        <v>492</v>
      </c>
      <c r="I405" s="73" t="s">
        <v>28</v>
      </c>
      <c r="J405" s="70" t="s">
        <v>14</v>
      </c>
      <c r="K405" s="70" t="s">
        <v>488</v>
      </c>
      <c r="L405" s="70" t="s">
        <v>422</v>
      </c>
      <c r="M405" s="71" t="s">
        <v>411</v>
      </c>
      <c r="N405" s="73" t="s">
        <v>411</v>
      </c>
      <c r="O405" s="73" t="s">
        <v>550</v>
      </c>
      <c r="P405" s="71" t="s">
        <v>492</v>
      </c>
      <c r="Q405" s="70" t="s">
        <v>528</v>
      </c>
      <c r="R405" s="77" t="s">
        <v>492</v>
      </c>
      <c r="S405" s="83" t="s">
        <v>1549</v>
      </c>
      <c r="T405" s="83" t="s">
        <v>1556</v>
      </c>
      <c r="U405" s="69" t="s">
        <v>14</v>
      </c>
      <c r="V405" s="70" t="s">
        <v>529</v>
      </c>
      <c r="W405" s="70" t="s">
        <v>445</v>
      </c>
      <c r="X405" s="74" t="str">
        <f>IF(W405='LISTA OPCIONES'!$M$4,"A",IF(W405='LISTA OPCIONES'!$M$5,"M",IF(W405='LISTA OPCIONES'!$M$6,"B",IF(W405='LISTA OPCIONES'!$M$7,"A"))))</f>
        <v>A</v>
      </c>
      <c r="Y405" s="69" t="s">
        <v>446</v>
      </c>
      <c r="Z405" s="74" t="str">
        <f>IF(Y405='LISTA OPCIONES'!$N$4,"A",IF(Y405='LISTA OPCIONES'!$N$5,"M",IF(Y405='LISTA OPCIONES'!$N$6,"B",IF(Y405='LISTA OPCIONES'!$N$7,"A"))))</f>
        <v>B</v>
      </c>
      <c r="AA405" s="69" t="s">
        <v>446</v>
      </c>
      <c r="AB405" s="74" t="str">
        <f>IF(AA405='LISTA OPCIONES'!$N$4,"A",IF(AA405='LISTA OPCIONES'!$N$5,"M",IF(AA405='LISTA OPCIONES'!$N$6,"B",IF(AA405='LISTA OPCIONES'!$N$7,"A"))))</f>
        <v>B</v>
      </c>
      <c r="AC405" s="75" t="str">
        <f t="shared" si="17"/>
        <v>MEDIA</v>
      </c>
    </row>
    <row r="406" spans="1:29" ht="15">
      <c r="A406" s="92">
        <f t="shared" si="19"/>
        <v>401</v>
      </c>
      <c r="B406" s="68">
        <v>44074</v>
      </c>
      <c r="C406" s="82" t="s">
        <v>531</v>
      </c>
      <c r="D406" s="69" t="s">
        <v>1120</v>
      </c>
      <c r="E406" s="83" t="str">
        <f t="shared" si="18"/>
        <v>AI-GG-Placa-7596</v>
      </c>
      <c r="F406" s="69" t="s">
        <v>1454</v>
      </c>
      <c r="G406" s="69" t="s">
        <v>25</v>
      </c>
      <c r="H406" s="72" t="s">
        <v>492</v>
      </c>
      <c r="I406" s="73" t="s">
        <v>28</v>
      </c>
      <c r="J406" s="70" t="s">
        <v>14</v>
      </c>
      <c r="K406" s="70" t="s">
        <v>488</v>
      </c>
      <c r="L406" s="70" t="s">
        <v>422</v>
      </c>
      <c r="M406" s="71" t="s">
        <v>411</v>
      </c>
      <c r="N406" s="73" t="s">
        <v>411</v>
      </c>
      <c r="O406" s="73" t="s">
        <v>550</v>
      </c>
      <c r="P406" s="71" t="s">
        <v>492</v>
      </c>
      <c r="Q406" s="70" t="s">
        <v>528</v>
      </c>
      <c r="R406" s="77" t="s">
        <v>492</v>
      </c>
      <c r="S406" s="83" t="s">
        <v>1549</v>
      </c>
      <c r="T406" s="83" t="s">
        <v>1556</v>
      </c>
      <c r="U406" s="69" t="s">
        <v>14</v>
      </c>
      <c r="V406" s="70" t="s">
        <v>529</v>
      </c>
      <c r="W406" s="70" t="s">
        <v>445</v>
      </c>
      <c r="X406" s="74" t="str">
        <f>IF(W406='LISTA OPCIONES'!$M$4,"A",IF(W406='LISTA OPCIONES'!$M$5,"M",IF(W406='LISTA OPCIONES'!$M$6,"B",IF(W406='LISTA OPCIONES'!$M$7,"A"))))</f>
        <v>A</v>
      </c>
      <c r="Y406" s="69" t="s">
        <v>446</v>
      </c>
      <c r="Z406" s="74" t="str">
        <f>IF(Y406='LISTA OPCIONES'!$N$4,"A",IF(Y406='LISTA OPCIONES'!$N$5,"M",IF(Y406='LISTA OPCIONES'!$N$6,"B",IF(Y406='LISTA OPCIONES'!$N$7,"A"))))</f>
        <v>B</v>
      </c>
      <c r="AA406" s="69" t="s">
        <v>446</v>
      </c>
      <c r="AB406" s="74" t="str">
        <f>IF(AA406='LISTA OPCIONES'!$N$4,"A",IF(AA406='LISTA OPCIONES'!$N$5,"M",IF(AA406='LISTA OPCIONES'!$N$6,"B",IF(AA406='LISTA OPCIONES'!$N$7,"A"))))</f>
        <v>B</v>
      </c>
      <c r="AC406" s="75" t="str">
        <f t="shared" si="17"/>
        <v>MEDIA</v>
      </c>
    </row>
    <row r="407" spans="1:29" ht="15">
      <c r="A407" s="92">
        <f t="shared" si="19"/>
        <v>402</v>
      </c>
      <c r="B407" s="68">
        <v>44074</v>
      </c>
      <c r="C407" s="82" t="s">
        <v>531</v>
      </c>
      <c r="D407" s="69" t="s">
        <v>1121</v>
      </c>
      <c r="E407" s="83" t="str">
        <f t="shared" si="18"/>
        <v>AI-GG-Placa-7866</v>
      </c>
      <c r="F407" s="69" t="s">
        <v>1455</v>
      </c>
      <c r="G407" s="69" t="s">
        <v>25</v>
      </c>
      <c r="H407" s="72" t="s">
        <v>492</v>
      </c>
      <c r="I407" s="73" t="s">
        <v>28</v>
      </c>
      <c r="J407" s="70" t="s">
        <v>14</v>
      </c>
      <c r="K407" s="70" t="s">
        <v>486</v>
      </c>
      <c r="L407" s="70" t="s">
        <v>423</v>
      </c>
      <c r="M407" s="71" t="s">
        <v>411</v>
      </c>
      <c r="N407" s="73" t="s">
        <v>411</v>
      </c>
      <c r="O407" s="73" t="s">
        <v>1122</v>
      </c>
      <c r="P407" s="71" t="s">
        <v>492</v>
      </c>
      <c r="Q407" s="70" t="s">
        <v>528</v>
      </c>
      <c r="R407" s="77" t="s">
        <v>492</v>
      </c>
      <c r="S407" s="83" t="s">
        <v>1549</v>
      </c>
      <c r="T407" s="83" t="s">
        <v>1556</v>
      </c>
      <c r="U407" s="69" t="s">
        <v>14</v>
      </c>
      <c r="V407" s="70" t="s">
        <v>529</v>
      </c>
      <c r="W407" s="70" t="s">
        <v>445</v>
      </c>
      <c r="X407" s="74" t="str">
        <f>IF(W407='LISTA OPCIONES'!$M$4,"A",IF(W407='LISTA OPCIONES'!$M$5,"M",IF(W407='LISTA OPCIONES'!$M$6,"B",IF(W407='LISTA OPCIONES'!$M$7,"A"))))</f>
        <v>A</v>
      </c>
      <c r="Y407" s="69" t="s">
        <v>446</v>
      </c>
      <c r="Z407" s="74" t="str">
        <f>IF(Y407='LISTA OPCIONES'!$N$4,"A",IF(Y407='LISTA OPCIONES'!$N$5,"M",IF(Y407='LISTA OPCIONES'!$N$6,"B",IF(Y407='LISTA OPCIONES'!$N$7,"A"))))</f>
        <v>B</v>
      </c>
      <c r="AA407" s="69" t="s">
        <v>446</v>
      </c>
      <c r="AB407" s="74" t="str">
        <f>IF(AA407='LISTA OPCIONES'!$N$4,"A",IF(AA407='LISTA OPCIONES'!$N$5,"M",IF(AA407='LISTA OPCIONES'!$N$6,"B",IF(AA407='LISTA OPCIONES'!$N$7,"A"))))</f>
        <v>B</v>
      </c>
      <c r="AC407" s="75" t="str">
        <f t="shared" si="17"/>
        <v>MEDIA</v>
      </c>
    </row>
    <row r="408" spans="1:29" ht="15">
      <c r="A408" s="92">
        <f t="shared" si="19"/>
        <v>403</v>
      </c>
      <c r="B408" s="68">
        <v>44074</v>
      </c>
      <c r="C408" s="82" t="s">
        <v>531</v>
      </c>
      <c r="D408" s="69" t="s">
        <v>1123</v>
      </c>
      <c r="E408" s="83" t="str">
        <f t="shared" si="18"/>
        <v>AI-GG-Placa-7872</v>
      </c>
      <c r="F408" s="69" t="s">
        <v>1456</v>
      </c>
      <c r="G408" s="69" t="s">
        <v>25</v>
      </c>
      <c r="H408" s="72" t="s">
        <v>492</v>
      </c>
      <c r="I408" s="73" t="s">
        <v>28</v>
      </c>
      <c r="J408" s="70" t="s">
        <v>14</v>
      </c>
      <c r="K408" s="70" t="s">
        <v>488</v>
      </c>
      <c r="L408" s="70" t="s">
        <v>422</v>
      </c>
      <c r="M408" s="71" t="s">
        <v>411</v>
      </c>
      <c r="N408" s="73" t="s">
        <v>411</v>
      </c>
      <c r="O408" s="73" t="s">
        <v>1124</v>
      </c>
      <c r="P408" s="71" t="s">
        <v>492</v>
      </c>
      <c r="Q408" s="70" t="s">
        <v>528</v>
      </c>
      <c r="R408" s="77" t="s">
        <v>492</v>
      </c>
      <c r="S408" s="83" t="s">
        <v>1549</v>
      </c>
      <c r="T408" s="83" t="s">
        <v>1556</v>
      </c>
      <c r="U408" s="69" t="s">
        <v>14</v>
      </c>
      <c r="V408" s="70" t="s">
        <v>529</v>
      </c>
      <c r="W408" s="70" t="s">
        <v>445</v>
      </c>
      <c r="X408" s="74" t="str">
        <f>IF(W408='LISTA OPCIONES'!$M$4,"A",IF(W408='LISTA OPCIONES'!$M$5,"M",IF(W408='LISTA OPCIONES'!$M$6,"B",IF(W408='LISTA OPCIONES'!$M$7,"A"))))</f>
        <v>A</v>
      </c>
      <c r="Y408" s="69" t="s">
        <v>446</v>
      </c>
      <c r="Z408" s="74" t="str">
        <f>IF(Y408='LISTA OPCIONES'!$N$4,"A",IF(Y408='LISTA OPCIONES'!$N$5,"M",IF(Y408='LISTA OPCIONES'!$N$6,"B",IF(Y408='LISTA OPCIONES'!$N$7,"A"))))</f>
        <v>B</v>
      </c>
      <c r="AA408" s="69" t="s">
        <v>446</v>
      </c>
      <c r="AB408" s="74" t="str">
        <f>IF(AA408='LISTA OPCIONES'!$N$4,"A",IF(AA408='LISTA OPCIONES'!$N$5,"M",IF(AA408='LISTA OPCIONES'!$N$6,"B",IF(AA408='LISTA OPCIONES'!$N$7,"A"))))</f>
        <v>B</v>
      </c>
      <c r="AC408" s="75" t="str">
        <f t="shared" si="17"/>
        <v>MEDIA</v>
      </c>
    </row>
    <row r="409" spans="1:29" ht="25.5">
      <c r="A409" s="92">
        <f t="shared" si="19"/>
        <v>404</v>
      </c>
      <c r="B409" s="68">
        <v>44074</v>
      </c>
      <c r="C409" s="68" t="s">
        <v>538</v>
      </c>
      <c r="D409" s="69" t="s">
        <v>1125</v>
      </c>
      <c r="E409" s="83" t="str">
        <f t="shared" si="18"/>
        <v>AI-PM-Placa-5193</v>
      </c>
      <c r="F409" s="69" t="s">
        <v>1457</v>
      </c>
      <c r="G409" s="69" t="s">
        <v>478</v>
      </c>
      <c r="H409" s="72" t="s">
        <v>490</v>
      </c>
      <c r="I409" s="71" t="s">
        <v>29</v>
      </c>
      <c r="J409" s="70" t="s">
        <v>14</v>
      </c>
      <c r="K409" s="70" t="s">
        <v>486</v>
      </c>
      <c r="L409" s="70" t="s">
        <v>423</v>
      </c>
      <c r="M409" s="71" t="s">
        <v>411</v>
      </c>
      <c r="N409" s="73" t="s">
        <v>411</v>
      </c>
      <c r="O409" s="73" t="s">
        <v>651</v>
      </c>
      <c r="P409" s="71" t="s">
        <v>490</v>
      </c>
      <c r="Q409" s="70" t="s">
        <v>528</v>
      </c>
      <c r="R409" s="77" t="s">
        <v>490</v>
      </c>
      <c r="S409" s="83" t="s">
        <v>1549</v>
      </c>
      <c r="T409" s="83" t="s">
        <v>1556</v>
      </c>
      <c r="U409" s="69" t="s">
        <v>14</v>
      </c>
      <c r="V409" s="70" t="s">
        <v>529</v>
      </c>
      <c r="W409" s="70" t="s">
        <v>445</v>
      </c>
      <c r="X409" s="74" t="str">
        <f>IF(W409='LISTA OPCIONES'!$M$4,"A",IF(W409='LISTA OPCIONES'!$M$5,"M",IF(W409='LISTA OPCIONES'!$M$6,"B",IF(W409='LISTA OPCIONES'!$M$7,"A"))))</f>
        <v>A</v>
      </c>
      <c r="Y409" s="69" t="s">
        <v>446</v>
      </c>
      <c r="Z409" s="74" t="str">
        <f>IF(Y409='LISTA OPCIONES'!$N$4,"A",IF(Y409='LISTA OPCIONES'!$N$5,"M",IF(Y409='LISTA OPCIONES'!$N$6,"B",IF(Y409='LISTA OPCIONES'!$N$7,"A"))))</f>
        <v>B</v>
      </c>
      <c r="AA409" s="69" t="s">
        <v>446</v>
      </c>
      <c r="AB409" s="74" t="str">
        <f>IF(AA409='LISTA OPCIONES'!$N$4,"A",IF(AA409='LISTA OPCIONES'!$N$5,"M",IF(AA409='LISTA OPCIONES'!$N$6,"B",IF(AA409='LISTA OPCIONES'!$N$7,"A"))))</f>
        <v>B</v>
      </c>
      <c r="AC409" s="75" t="str">
        <f t="shared" si="17"/>
        <v>MEDIA</v>
      </c>
    </row>
    <row r="410" spans="1:29" ht="25.5">
      <c r="A410" s="92">
        <f t="shared" si="19"/>
        <v>405</v>
      </c>
      <c r="B410" s="68">
        <v>44074</v>
      </c>
      <c r="C410" s="68" t="s">
        <v>538</v>
      </c>
      <c r="D410" s="69" t="s">
        <v>1126</v>
      </c>
      <c r="E410" s="83" t="str">
        <f t="shared" si="18"/>
        <v>AI-PM-Placa-7072</v>
      </c>
      <c r="F410" s="69" t="s">
        <v>1458</v>
      </c>
      <c r="G410" s="69" t="s">
        <v>478</v>
      </c>
      <c r="H410" s="72" t="s">
        <v>490</v>
      </c>
      <c r="I410" s="71" t="s">
        <v>29</v>
      </c>
      <c r="J410" s="70" t="s">
        <v>14</v>
      </c>
      <c r="K410" s="70" t="s">
        <v>488</v>
      </c>
      <c r="L410" s="70" t="s">
        <v>422</v>
      </c>
      <c r="M410" s="71" t="s">
        <v>411</v>
      </c>
      <c r="N410" s="73" t="s">
        <v>411</v>
      </c>
      <c r="O410" s="73" t="s">
        <v>548</v>
      </c>
      <c r="P410" s="71" t="s">
        <v>490</v>
      </c>
      <c r="Q410" s="70" t="s">
        <v>528</v>
      </c>
      <c r="R410" s="77" t="s">
        <v>490</v>
      </c>
      <c r="S410" s="83" t="s">
        <v>1549</v>
      </c>
      <c r="T410" s="83" t="s">
        <v>1556</v>
      </c>
      <c r="U410" s="69" t="s">
        <v>14</v>
      </c>
      <c r="V410" s="70" t="s">
        <v>529</v>
      </c>
      <c r="W410" s="70" t="s">
        <v>445</v>
      </c>
      <c r="X410" s="74" t="str">
        <f>IF(W410='LISTA OPCIONES'!$M$4,"A",IF(W410='LISTA OPCIONES'!$M$5,"M",IF(W410='LISTA OPCIONES'!$M$6,"B",IF(W410='LISTA OPCIONES'!$M$7,"A"))))</f>
        <v>A</v>
      </c>
      <c r="Y410" s="69" t="s">
        <v>446</v>
      </c>
      <c r="Z410" s="74" t="str">
        <f>IF(Y410='LISTA OPCIONES'!$N$4,"A",IF(Y410='LISTA OPCIONES'!$N$5,"M",IF(Y410='LISTA OPCIONES'!$N$6,"B",IF(Y410='LISTA OPCIONES'!$N$7,"A"))))</f>
        <v>B</v>
      </c>
      <c r="AA410" s="69" t="s">
        <v>446</v>
      </c>
      <c r="AB410" s="74" t="str">
        <f>IF(AA410='LISTA OPCIONES'!$N$4,"A",IF(AA410='LISTA OPCIONES'!$N$5,"M",IF(AA410='LISTA OPCIONES'!$N$6,"B",IF(AA410='LISTA OPCIONES'!$N$7,"A"))))</f>
        <v>B</v>
      </c>
      <c r="AC410" s="75" t="str">
        <f t="shared" si="17"/>
        <v>MEDIA</v>
      </c>
    </row>
    <row r="411" spans="1:29" ht="15">
      <c r="A411" s="92">
        <f t="shared" si="19"/>
        <v>406</v>
      </c>
      <c r="B411" s="68">
        <v>44074</v>
      </c>
      <c r="C411" s="71"/>
      <c r="D411" s="71"/>
      <c r="E411" s="71"/>
      <c r="F411" s="69" t="s">
        <v>1536</v>
      </c>
      <c r="G411" s="71" t="s">
        <v>20</v>
      </c>
      <c r="H411" s="71" t="s">
        <v>47</v>
      </c>
      <c r="I411" s="71" t="s">
        <v>18</v>
      </c>
      <c r="J411" s="70" t="s">
        <v>421</v>
      </c>
      <c r="K411" s="70"/>
      <c r="L411" s="70" t="s">
        <v>76</v>
      </c>
      <c r="M411" s="71" t="s">
        <v>411</v>
      </c>
      <c r="N411" s="73" t="s">
        <v>411</v>
      </c>
      <c r="O411" s="73" t="s">
        <v>1539</v>
      </c>
      <c r="P411" s="71" t="s">
        <v>20</v>
      </c>
      <c r="Q411" s="71" t="s">
        <v>47</v>
      </c>
      <c r="R411" s="70" t="s">
        <v>1540</v>
      </c>
      <c r="S411" s="83" t="s">
        <v>1549</v>
      </c>
      <c r="T411" s="83" t="s">
        <v>1556</v>
      </c>
      <c r="U411" s="69" t="s">
        <v>1541</v>
      </c>
      <c r="V411" s="70" t="s">
        <v>451</v>
      </c>
      <c r="W411" s="70" t="s">
        <v>445</v>
      </c>
      <c r="X411" s="74" t="str">
        <f>IF(W411='LISTA OPCIONES'!$M$4,"A",IF(W411='LISTA OPCIONES'!$M$5,"M",IF(W411='LISTA OPCIONES'!$M$6,"B",IF(W411='LISTA OPCIONES'!$M$7,"A"))))</f>
        <v>A</v>
      </c>
      <c r="Y411" s="69" t="s">
        <v>446</v>
      </c>
      <c r="Z411" s="74" t="str">
        <f>IF(Y411='LISTA OPCIONES'!$N$4,"A",IF(Y411='LISTA OPCIONES'!$N$5,"M",IF(Y411='LISTA OPCIONES'!$N$6,"B",IF(Y411='LISTA OPCIONES'!$N$7,"A"))))</f>
        <v>B</v>
      </c>
      <c r="AA411" s="69" t="s">
        <v>446</v>
      </c>
      <c r="AB411" s="74" t="str">
        <f>IF(AA411='LISTA OPCIONES'!$N$4,"A",IF(AA411='LISTA OPCIONES'!$N$5,"M",IF(AA411='LISTA OPCIONES'!$N$6,"B",IF(AA411='LISTA OPCIONES'!$N$7,"A"))))</f>
        <v>B</v>
      </c>
      <c r="AC411" s="75" t="str">
        <f t="shared" si="17"/>
        <v>MEDIA</v>
      </c>
    </row>
    <row r="412" spans="1:29" ht="15">
      <c r="A412" s="92">
        <f t="shared" si="19"/>
        <v>407</v>
      </c>
      <c r="B412" s="68">
        <v>44074</v>
      </c>
      <c r="C412" s="59"/>
      <c r="D412" s="59"/>
      <c r="E412" s="59"/>
      <c r="F412" s="69" t="s">
        <v>1537</v>
      </c>
      <c r="G412" s="71" t="s">
        <v>21</v>
      </c>
      <c r="H412" s="71" t="s">
        <v>47</v>
      </c>
      <c r="I412" s="71" t="s">
        <v>18</v>
      </c>
      <c r="J412" s="70" t="s">
        <v>421</v>
      </c>
      <c r="K412" s="60"/>
      <c r="L412" s="70" t="s">
        <v>76</v>
      </c>
      <c r="M412" s="71" t="s">
        <v>411</v>
      </c>
      <c r="N412" s="73" t="s">
        <v>411</v>
      </c>
      <c r="O412" s="73" t="s">
        <v>1539</v>
      </c>
      <c r="P412" s="71" t="s">
        <v>21</v>
      </c>
      <c r="Q412" s="71" t="s">
        <v>47</v>
      </c>
      <c r="R412" s="70" t="s">
        <v>1540</v>
      </c>
      <c r="S412" s="83" t="s">
        <v>1549</v>
      </c>
      <c r="T412" s="83" t="s">
        <v>1556</v>
      </c>
      <c r="U412" s="69" t="s">
        <v>1541</v>
      </c>
      <c r="V412" s="70" t="s">
        <v>451</v>
      </c>
      <c r="W412" s="70" t="s">
        <v>445</v>
      </c>
      <c r="X412" s="74" t="str">
        <f>IF(W412='LISTA OPCIONES'!$M$4,"A",IF(W412='LISTA OPCIONES'!$M$5,"M",IF(W412='LISTA OPCIONES'!$M$6,"B",IF(W412='LISTA OPCIONES'!$M$7,"A"))))</f>
        <v>A</v>
      </c>
      <c r="Y412" s="69" t="s">
        <v>446</v>
      </c>
      <c r="Z412" s="74" t="str">
        <f>IF(Y412='LISTA OPCIONES'!$N$4,"A",IF(Y412='LISTA OPCIONES'!$N$5,"M",IF(Y412='LISTA OPCIONES'!$N$6,"B",IF(Y412='LISTA OPCIONES'!$N$7,"A"))))</f>
        <v>B</v>
      </c>
      <c r="AA412" s="69" t="s">
        <v>446</v>
      </c>
      <c r="AB412" s="74" t="str">
        <f>IF(AA412='LISTA OPCIONES'!$N$4,"A",IF(AA412='LISTA OPCIONES'!$N$5,"M",IF(AA412='LISTA OPCIONES'!$N$6,"B",IF(AA412='LISTA OPCIONES'!$N$7,"A"))))</f>
        <v>B</v>
      </c>
      <c r="AC412" s="75" t="str">
        <f t="shared" si="17"/>
        <v>MEDIA</v>
      </c>
    </row>
    <row r="413" spans="1:29" ht="15">
      <c r="A413" s="92">
        <f t="shared" si="19"/>
        <v>408</v>
      </c>
      <c r="B413" s="68">
        <v>44074</v>
      </c>
      <c r="C413" s="59"/>
      <c r="D413" s="59"/>
      <c r="E413" s="59"/>
      <c r="F413" s="69" t="s">
        <v>1538</v>
      </c>
      <c r="G413" s="71" t="s">
        <v>23</v>
      </c>
      <c r="H413" s="71" t="s">
        <v>47</v>
      </c>
      <c r="I413" s="71" t="s">
        <v>18</v>
      </c>
      <c r="J413" s="70" t="s">
        <v>421</v>
      </c>
      <c r="K413" s="60"/>
      <c r="L413" s="70" t="s">
        <v>76</v>
      </c>
      <c r="M413" s="71" t="s">
        <v>411</v>
      </c>
      <c r="N413" s="73" t="s">
        <v>411</v>
      </c>
      <c r="O413" s="73" t="s">
        <v>1539</v>
      </c>
      <c r="P413" s="71" t="s">
        <v>23</v>
      </c>
      <c r="Q413" s="71" t="s">
        <v>47</v>
      </c>
      <c r="R413" s="70" t="s">
        <v>1540</v>
      </c>
      <c r="S413" s="83" t="s">
        <v>1549</v>
      </c>
      <c r="T413" s="83" t="s">
        <v>1556</v>
      </c>
      <c r="U413" s="69" t="s">
        <v>1541</v>
      </c>
      <c r="V413" s="70" t="s">
        <v>451</v>
      </c>
      <c r="W413" s="70" t="s">
        <v>445</v>
      </c>
      <c r="X413" s="74" t="str">
        <f>IF(W413='LISTA OPCIONES'!$M$4,"A",IF(W413='LISTA OPCIONES'!$M$5,"M",IF(W413='LISTA OPCIONES'!$M$6,"B",IF(W413='LISTA OPCIONES'!$M$7,"A"))))</f>
        <v>A</v>
      </c>
      <c r="Y413" s="69" t="s">
        <v>446</v>
      </c>
      <c r="Z413" s="74" t="str">
        <f>IF(Y413='LISTA OPCIONES'!$N$4,"A",IF(Y413='LISTA OPCIONES'!$N$5,"M",IF(Y413='LISTA OPCIONES'!$N$6,"B",IF(Y413='LISTA OPCIONES'!$N$7,"A"))))</f>
        <v>B</v>
      </c>
      <c r="AA413" s="69" t="s">
        <v>446</v>
      </c>
      <c r="AB413" s="74" t="str">
        <f>IF(AA413='LISTA OPCIONES'!$N$4,"A",IF(AA413='LISTA OPCIONES'!$N$5,"M",IF(AA413='LISTA OPCIONES'!$N$6,"B",IF(AA413='LISTA OPCIONES'!$N$7,"A"))))</f>
        <v>B</v>
      </c>
      <c r="AC413" s="75" t="str">
        <f t="shared" si="17"/>
        <v>MEDIA</v>
      </c>
    </row>
    <row r="414" spans="1:29" ht="15">
      <c r="A414" s="92">
        <f t="shared" si="19"/>
        <v>409</v>
      </c>
      <c r="B414" s="68">
        <v>44074</v>
      </c>
      <c r="C414" s="59"/>
      <c r="D414" s="59"/>
      <c r="E414" s="59"/>
      <c r="F414" s="69" t="s">
        <v>1542</v>
      </c>
      <c r="G414" s="71" t="s">
        <v>24</v>
      </c>
      <c r="H414" s="71" t="s">
        <v>47</v>
      </c>
      <c r="I414" s="71" t="s">
        <v>18</v>
      </c>
      <c r="J414" s="70" t="s">
        <v>421</v>
      </c>
      <c r="K414" s="60"/>
      <c r="L414" s="70" t="s">
        <v>76</v>
      </c>
      <c r="M414" s="71" t="s">
        <v>411</v>
      </c>
      <c r="N414" s="73" t="s">
        <v>411</v>
      </c>
      <c r="O414" s="73" t="s">
        <v>1539</v>
      </c>
      <c r="P414" s="71" t="s">
        <v>24</v>
      </c>
      <c r="Q414" s="71" t="s">
        <v>47</v>
      </c>
      <c r="R414" s="70" t="s">
        <v>1540</v>
      </c>
      <c r="S414" s="83" t="s">
        <v>1549</v>
      </c>
      <c r="T414" s="83" t="s">
        <v>1556</v>
      </c>
      <c r="U414" s="69" t="s">
        <v>1541</v>
      </c>
      <c r="V414" s="70" t="s">
        <v>451</v>
      </c>
      <c r="W414" s="70" t="s">
        <v>445</v>
      </c>
      <c r="X414" s="74" t="str">
        <f>IF(W414='LISTA OPCIONES'!$M$4,"A",IF(W414='LISTA OPCIONES'!$M$5,"M",IF(W414='LISTA OPCIONES'!$M$6,"B",IF(W414='LISTA OPCIONES'!$M$7,"A"))))</f>
        <v>A</v>
      </c>
      <c r="Y414" s="69" t="s">
        <v>446</v>
      </c>
      <c r="Z414" s="74" t="str">
        <f>IF(Y414='LISTA OPCIONES'!$N$4,"A",IF(Y414='LISTA OPCIONES'!$N$5,"M",IF(Y414='LISTA OPCIONES'!$N$6,"B",IF(Y414='LISTA OPCIONES'!$N$7,"A"))))</f>
        <v>B</v>
      </c>
      <c r="AA414" s="69" t="s">
        <v>446</v>
      </c>
      <c r="AB414" s="74" t="str">
        <f>IF(AA414='LISTA OPCIONES'!$N$4,"A",IF(AA414='LISTA OPCIONES'!$N$5,"M",IF(AA414='LISTA OPCIONES'!$N$6,"B",IF(AA414='LISTA OPCIONES'!$N$7,"A"))))</f>
        <v>B</v>
      </c>
      <c r="AC414" s="75" t="str">
        <f t="shared" si="17"/>
        <v>MEDIA</v>
      </c>
    </row>
    <row r="415" spans="1:29" ht="15">
      <c r="A415" s="92">
        <f t="shared" si="19"/>
        <v>410</v>
      </c>
      <c r="B415" s="68">
        <v>44074</v>
      </c>
      <c r="C415" s="59"/>
      <c r="D415" s="59"/>
      <c r="E415" s="59"/>
      <c r="F415" s="69" t="s">
        <v>1543</v>
      </c>
      <c r="G415" s="71" t="s">
        <v>25</v>
      </c>
      <c r="H415" s="71" t="s">
        <v>47</v>
      </c>
      <c r="I415" s="71" t="s">
        <v>18</v>
      </c>
      <c r="J415" s="70" t="s">
        <v>421</v>
      </c>
      <c r="K415" s="60"/>
      <c r="L415" s="70" t="s">
        <v>76</v>
      </c>
      <c r="M415" s="71" t="s">
        <v>411</v>
      </c>
      <c r="N415" s="73" t="s">
        <v>411</v>
      </c>
      <c r="O415" s="73" t="s">
        <v>1539</v>
      </c>
      <c r="P415" s="71" t="s">
        <v>25</v>
      </c>
      <c r="Q415" s="71" t="s">
        <v>47</v>
      </c>
      <c r="R415" s="70" t="s">
        <v>1540</v>
      </c>
      <c r="S415" s="83" t="s">
        <v>1549</v>
      </c>
      <c r="T415" s="83" t="s">
        <v>1556</v>
      </c>
      <c r="U415" s="69" t="s">
        <v>1541</v>
      </c>
      <c r="V415" s="70" t="s">
        <v>451</v>
      </c>
      <c r="W415" s="70" t="s">
        <v>445</v>
      </c>
      <c r="X415" s="74" t="str">
        <f>IF(W415='LISTA OPCIONES'!$M$4,"A",IF(W415='LISTA OPCIONES'!$M$5,"M",IF(W415='LISTA OPCIONES'!$M$6,"B",IF(W415='LISTA OPCIONES'!$M$7,"A"))))</f>
        <v>A</v>
      </c>
      <c r="Y415" s="69" t="s">
        <v>446</v>
      </c>
      <c r="Z415" s="74" t="str">
        <f>IF(Y415='LISTA OPCIONES'!$N$4,"A",IF(Y415='LISTA OPCIONES'!$N$5,"M",IF(Y415='LISTA OPCIONES'!$N$6,"B",IF(Y415='LISTA OPCIONES'!$N$7,"A"))))</f>
        <v>B</v>
      </c>
      <c r="AA415" s="69" t="s">
        <v>446</v>
      </c>
      <c r="AB415" s="74" t="str">
        <f>IF(AA415='LISTA OPCIONES'!$N$4,"A",IF(AA415='LISTA OPCIONES'!$N$5,"M",IF(AA415='LISTA OPCIONES'!$N$6,"B",IF(AA415='LISTA OPCIONES'!$N$7,"A"))))</f>
        <v>B</v>
      </c>
      <c r="AC415" s="75" t="str">
        <f t="shared" si="17"/>
        <v>MEDIA</v>
      </c>
    </row>
    <row r="416" spans="1:29" ht="15">
      <c r="A416" s="92">
        <f t="shared" si="19"/>
        <v>411</v>
      </c>
      <c r="B416" s="68">
        <v>44074</v>
      </c>
      <c r="C416" s="59"/>
      <c r="D416" s="59"/>
      <c r="E416" s="59"/>
      <c r="F416" s="69" t="s">
        <v>1544</v>
      </c>
      <c r="G416" s="71" t="s">
        <v>26</v>
      </c>
      <c r="H416" s="71" t="s">
        <v>47</v>
      </c>
      <c r="I416" s="71" t="s">
        <v>18</v>
      </c>
      <c r="J416" s="70" t="s">
        <v>421</v>
      </c>
      <c r="K416" s="60"/>
      <c r="L416" s="70" t="s">
        <v>76</v>
      </c>
      <c r="M416" s="71" t="s">
        <v>411</v>
      </c>
      <c r="N416" s="73" t="s">
        <v>411</v>
      </c>
      <c r="O416" s="73" t="s">
        <v>1539</v>
      </c>
      <c r="P416" s="71" t="s">
        <v>26</v>
      </c>
      <c r="Q416" s="71" t="s">
        <v>47</v>
      </c>
      <c r="R416" s="70" t="s">
        <v>1540</v>
      </c>
      <c r="S416" s="83" t="s">
        <v>1549</v>
      </c>
      <c r="T416" s="83" t="s">
        <v>1556</v>
      </c>
      <c r="U416" s="69" t="s">
        <v>1541</v>
      </c>
      <c r="V416" s="70" t="s">
        <v>451</v>
      </c>
      <c r="W416" s="70" t="s">
        <v>445</v>
      </c>
      <c r="X416" s="74" t="str">
        <f>IF(W416='LISTA OPCIONES'!$M$4,"A",IF(W416='LISTA OPCIONES'!$M$5,"M",IF(W416='LISTA OPCIONES'!$M$6,"B",IF(W416='LISTA OPCIONES'!$M$7,"A"))))</f>
        <v>A</v>
      </c>
      <c r="Y416" s="69" t="s">
        <v>446</v>
      </c>
      <c r="Z416" s="74" t="str">
        <f>IF(Y416='LISTA OPCIONES'!$N$4,"A",IF(Y416='LISTA OPCIONES'!$N$5,"M",IF(Y416='LISTA OPCIONES'!$N$6,"B",IF(Y416='LISTA OPCIONES'!$N$7,"A"))))</f>
        <v>B</v>
      </c>
      <c r="AA416" s="69" t="s">
        <v>446</v>
      </c>
      <c r="AB416" s="74" t="str">
        <f>IF(AA416='LISTA OPCIONES'!$N$4,"A",IF(AA416='LISTA OPCIONES'!$N$5,"M",IF(AA416='LISTA OPCIONES'!$N$6,"B",IF(AA416='LISTA OPCIONES'!$N$7,"A"))))</f>
        <v>B</v>
      </c>
      <c r="AC416" s="75" t="str">
        <f t="shared" si="17"/>
        <v>MEDIA</v>
      </c>
    </row>
    <row r="417" spans="1:29" s="89" customFormat="1" ht="15">
      <c r="A417" s="93">
        <f t="shared" si="19"/>
        <v>412</v>
      </c>
      <c r="B417" s="88">
        <v>44074</v>
      </c>
      <c r="C417" s="61"/>
      <c r="D417" s="61"/>
      <c r="E417" s="61"/>
      <c r="F417" s="76" t="s">
        <v>1545</v>
      </c>
      <c r="G417" s="73" t="s">
        <v>20</v>
      </c>
      <c r="H417" s="73" t="s">
        <v>47</v>
      </c>
      <c r="I417" s="73" t="s">
        <v>18</v>
      </c>
      <c r="J417" s="72" t="s">
        <v>421</v>
      </c>
      <c r="K417" s="62"/>
      <c r="L417" s="72" t="s">
        <v>76</v>
      </c>
      <c r="M417" s="73" t="s">
        <v>411</v>
      </c>
      <c r="N417" s="73" t="s">
        <v>411</v>
      </c>
      <c r="O417" s="73" t="s">
        <v>1546</v>
      </c>
      <c r="P417" s="61" t="s">
        <v>1547</v>
      </c>
      <c r="Q417" s="73" t="s">
        <v>47</v>
      </c>
      <c r="R417" s="72" t="s">
        <v>1540</v>
      </c>
      <c r="S417" s="83" t="s">
        <v>1549</v>
      </c>
      <c r="T417" s="83" t="s">
        <v>1556</v>
      </c>
      <c r="U417" s="76" t="s">
        <v>1541</v>
      </c>
      <c r="V417" s="72" t="s">
        <v>451</v>
      </c>
      <c r="W417" s="72" t="s">
        <v>445</v>
      </c>
      <c r="X417" s="74" t="str">
        <f>IF(W417='LISTA OPCIONES'!$M$4,"A",IF(W417='LISTA OPCIONES'!$M$5,"M",IF(W417='LISTA OPCIONES'!$M$6,"B",IF(W417='LISTA OPCIONES'!$M$7,"A"))))</f>
        <v>A</v>
      </c>
      <c r="Y417" s="76" t="s">
        <v>446</v>
      </c>
      <c r="Z417" s="74" t="str">
        <f>IF(Y417='LISTA OPCIONES'!$N$4,"A",IF(Y417='LISTA OPCIONES'!$N$5,"M",IF(Y417='LISTA OPCIONES'!$N$6,"B",IF(Y417='LISTA OPCIONES'!$N$7,"A"))))</f>
        <v>B</v>
      </c>
      <c r="AA417" s="76" t="s">
        <v>446</v>
      </c>
      <c r="AB417" s="74" t="str">
        <f>IF(AA417='LISTA OPCIONES'!$N$4,"A",IF(AA417='LISTA OPCIONES'!$N$5,"M",IF(AA417='LISTA OPCIONES'!$N$6,"B",IF(AA417='LISTA OPCIONES'!$N$7,"A"))))</f>
        <v>B</v>
      </c>
      <c r="AC417" s="75" t="str">
        <f t="shared" si="17"/>
        <v>MEDIA</v>
      </c>
    </row>
    <row r="418" spans="1:29" ht="15">
      <c r="A418" s="94">
        <v>413</v>
      </c>
      <c r="B418" s="88">
        <v>44074</v>
      </c>
      <c r="C418" s="59"/>
      <c r="D418" s="59"/>
      <c r="E418" s="59"/>
      <c r="F418" s="33" t="s">
        <v>1559</v>
      </c>
      <c r="G418" s="73" t="s">
        <v>20</v>
      </c>
      <c r="H418" s="73" t="s">
        <v>50</v>
      </c>
      <c r="I418" s="73" t="s">
        <v>34</v>
      </c>
      <c r="J418" s="72" t="s">
        <v>13</v>
      </c>
      <c r="K418" s="62"/>
      <c r="L418" s="72" t="s">
        <v>1560</v>
      </c>
      <c r="M418" s="73" t="s">
        <v>411</v>
      </c>
      <c r="N418" s="73" t="s">
        <v>411</v>
      </c>
      <c r="O418" s="73" t="s">
        <v>1561</v>
      </c>
      <c r="P418" s="61" t="s">
        <v>1562</v>
      </c>
      <c r="Q418" s="73" t="s">
        <v>50</v>
      </c>
      <c r="R418" s="72" t="s">
        <v>1563</v>
      </c>
      <c r="S418" s="83" t="s">
        <v>1549</v>
      </c>
      <c r="T418" s="83" t="s">
        <v>1556</v>
      </c>
      <c r="U418" s="83" t="s">
        <v>438</v>
      </c>
      <c r="V418" s="72" t="s">
        <v>1564</v>
      </c>
      <c r="W418" s="72" t="s">
        <v>442</v>
      </c>
      <c r="X418" s="74" t="str">
        <f>IF(W418='LISTA OPCIONES'!$M$4,"A",IF(W418='LISTA OPCIONES'!$M$5,"M",IF(W418='LISTA OPCIONES'!$M$6,"B",IF(W418='LISTA OPCIONES'!$M$7,"A"))))</f>
        <v>A</v>
      </c>
      <c r="Y418" s="76" t="s">
        <v>441</v>
      </c>
      <c r="Z418" s="74" t="str">
        <f>IF(Y418='LISTA OPCIONES'!$N$4,"A",IF(Y418='LISTA OPCIONES'!$N$5,"M",IF(Y418='LISTA OPCIONES'!$N$6,"B",IF(Y418='LISTA OPCIONES'!$N$7,"A"))))</f>
        <v>A</v>
      </c>
      <c r="AA418" s="76" t="s">
        <v>441</v>
      </c>
      <c r="AB418" s="74" t="str">
        <f>IF(AA418='LISTA OPCIONES'!$N$4,"A",IF(AA418='LISTA OPCIONES'!$N$5,"M",IF(AA418='LISTA OPCIONES'!$N$6,"B",IF(AA418='LISTA OPCIONES'!$N$7,"A"))))</f>
        <v>A</v>
      </c>
      <c r="AC418" s="75" t="s">
        <v>1663</v>
      </c>
    </row>
    <row r="419" spans="1:29" ht="15">
      <c r="A419" s="94">
        <v>414</v>
      </c>
      <c r="B419" s="88">
        <v>44074</v>
      </c>
      <c r="C419" s="59"/>
      <c r="D419" s="59"/>
      <c r="E419" s="59"/>
      <c r="F419" s="33" t="s">
        <v>1565</v>
      </c>
      <c r="G419" s="73" t="s">
        <v>20</v>
      </c>
      <c r="H419" s="73" t="s">
        <v>50</v>
      </c>
      <c r="I419" s="73" t="s">
        <v>34</v>
      </c>
      <c r="J419" s="72" t="s">
        <v>13</v>
      </c>
      <c r="K419" s="62"/>
      <c r="L419" s="72" t="s">
        <v>1566</v>
      </c>
      <c r="M419" s="73" t="s">
        <v>411</v>
      </c>
      <c r="N419" s="73" t="s">
        <v>411</v>
      </c>
      <c r="O419" s="73" t="s">
        <v>1567</v>
      </c>
      <c r="P419" s="61" t="s">
        <v>1562</v>
      </c>
      <c r="Q419" s="73" t="s">
        <v>50</v>
      </c>
      <c r="R419" s="72" t="s">
        <v>1568</v>
      </c>
      <c r="S419" s="83" t="s">
        <v>1549</v>
      </c>
      <c r="T419" s="83" t="s">
        <v>1556</v>
      </c>
      <c r="U419" s="83" t="s">
        <v>438</v>
      </c>
      <c r="V419" s="72" t="s">
        <v>1564</v>
      </c>
      <c r="W419" s="72" t="s">
        <v>442</v>
      </c>
      <c r="X419" s="74" t="str">
        <f>IF(W419='LISTA OPCIONES'!$M$4,"A",IF(W419='LISTA OPCIONES'!$M$5,"M",IF(W419='LISTA OPCIONES'!$M$6,"B",IF(W419='LISTA OPCIONES'!$M$7,"A"))))</f>
        <v>A</v>
      </c>
      <c r="Y419" s="76" t="s">
        <v>441</v>
      </c>
      <c r="Z419" s="74" t="str">
        <f>IF(Y419='LISTA OPCIONES'!$N$4,"A",IF(Y419='LISTA OPCIONES'!$N$5,"M",IF(Y419='LISTA OPCIONES'!$N$6,"B",IF(Y419='LISTA OPCIONES'!$N$7,"A"))))</f>
        <v>A</v>
      </c>
      <c r="AA419" s="76" t="s">
        <v>441</v>
      </c>
      <c r="AB419" s="74" t="str">
        <f>IF(AA419='LISTA OPCIONES'!$N$4,"A",IF(AA419='LISTA OPCIONES'!$N$5,"M",IF(AA419='LISTA OPCIONES'!$N$6,"B",IF(AA419='LISTA OPCIONES'!$N$7,"A"))))</f>
        <v>A</v>
      </c>
      <c r="AC419" s="75" t="s">
        <v>1663</v>
      </c>
    </row>
    <row r="420" spans="1:29" ht="15">
      <c r="A420" s="94">
        <v>415</v>
      </c>
      <c r="B420" s="88">
        <v>44074</v>
      </c>
      <c r="C420" s="59"/>
      <c r="D420" s="59"/>
      <c r="E420" s="59"/>
      <c r="F420" s="33" t="s">
        <v>1569</v>
      </c>
      <c r="G420" s="73" t="s">
        <v>20</v>
      </c>
      <c r="H420" s="73" t="s">
        <v>50</v>
      </c>
      <c r="I420" s="73" t="s">
        <v>34</v>
      </c>
      <c r="J420" s="72" t="s">
        <v>13</v>
      </c>
      <c r="K420" s="62"/>
      <c r="L420" s="72" t="s">
        <v>1570</v>
      </c>
      <c r="M420" s="73" t="s">
        <v>411</v>
      </c>
      <c r="N420" s="73" t="s">
        <v>411</v>
      </c>
      <c r="O420" s="73" t="s">
        <v>1571</v>
      </c>
      <c r="P420" s="61" t="s">
        <v>1562</v>
      </c>
      <c r="Q420" s="73" t="s">
        <v>50</v>
      </c>
      <c r="R420" s="72" t="s">
        <v>1572</v>
      </c>
      <c r="S420" s="83" t="s">
        <v>1549</v>
      </c>
      <c r="T420" s="83" t="s">
        <v>1556</v>
      </c>
      <c r="U420" s="83" t="s">
        <v>438</v>
      </c>
      <c r="V420" s="72" t="s">
        <v>1564</v>
      </c>
      <c r="W420" s="72" t="s">
        <v>442</v>
      </c>
      <c r="X420" s="74" t="str">
        <f>IF(W420='LISTA OPCIONES'!$M$4,"A",IF(W420='LISTA OPCIONES'!$M$5,"M",IF(W420='LISTA OPCIONES'!$M$6,"B",IF(W420='LISTA OPCIONES'!$M$7,"A"))))</f>
        <v>A</v>
      </c>
      <c r="Y420" s="76" t="s">
        <v>441</v>
      </c>
      <c r="Z420" s="74" t="str">
        <f>IF(Y420='LISTA OPCIONES'!$N$4,"A",IF(Y420='LISTA OPCIONES'!$N$5,"M",IF(Y420='LISTA OPCIONES'!$N$6,"B",IF(Y420='LISTA OPCIONES'!$N$7,"A"))))</f>
        <v>A</v>
      </c>
      <c r="AA420" s="76" t="s">
        <v>441</v>
      </c>
      <c r="AB420" s="74" t="str">
        <f>IF(AA420='LISTA OPCIONES'!$N$4,"A",IF(AA420='LISTA OPCIONES'!$N$5,"M",IF(AA420='LISTA OPCIONES'!$N$6,"B",IF(AA420='LISTA OPCIONES'!$N$7,"A"))))</f>
        <v>A</v>
      </c>
      <c r="AC420" s="75" t="s">
        <v>1663</v>
      </c>
    </row>
    <row r="421" spans="1:29" ht="15">
      <c r="A421" s="94">
        <v>414</v>
      </c>
      <c r="B421" s="88">
        <v>44074</v>
      </c>
      <c r="C421" s="59"/>
      <c r="D421" s="59"/>
      <c r="E421" s="59"/>
      <c r="F421" s="33" t="s">
        <v>1573</v>
      </c>
      <c r="G421" s="73" t="s">
        <v>20</v>
      </c>
      <c r="H421" s="73" t="s">
        <v>50</v>
      </c>
      <c r="I421" s="73" t="s">
        <v>34</v>
      </c>
      <c r="J421" s="72" t="s">
        <v>13</v>
      </c>
      <c r="K421" s="62"/>
      <c r="L421" s="72" t="s">
        <v>1574</v>
      </c>
      <c r="M421" s="73" t="s">
        <v>411</v>
      </c>
      <c r="N421" s="73" t="s">
        <v>411</v>
      </c>
      <c r="O421" s="73" t="s">
        <v>1575</v>
      </c>
      <c r="P421" s="61" t="s">
        <v>1562</v>
      </c>
      <c r="Q421" s="73" t="s">
        <v>50</v>
      </c>
      <c r="R421" s="72" t="s">
        <v>1576</v>
      </c>
      <c r="S421" s="83" t="s">
        <v>1549</v>
      </c>
      <c r="T421" s="83" t="s">
        <v>1556</v>
      </c>
      <c r="U421" s="83" t="s">
        <v>438</v>
      </c>
      <c r="V421" s="72" t="s">
        <v>1564</v>
      </c>
      <c r="W421" s="72" t="s">
        <v>442</v>
      </c>
      <c r="X421" s="74" t="str">
        <f>IF(W421='LISTA OPCIONES'!$M$4,"A",IF(W421='LISTA OPCIONES'!$M$5,"M",IF(W421='LISTA OPCIONES'!$M$6,"B",IF(W421='LISTA OPCIONES'!$M$7,"A"))))</f>
        <v>A</v>
      </c>
      <c r="Y421" s="76" t="s">
        <v>441</v>
      </c>
      <c r="Z421" s="74" t="str">
        <f>IF(Y421='LISTA OPCIONES'!$N$4,"A",IF(Y421='LISTA OPCIONES'!$N$5,"M",IF(Y421='LISTA OPCIONES'!$N$6,"B",IF(Y421='LISTA OPCIONES'!$N$7,"A"))))</f>
        <v>A</v>
      </c>
      <c r="AA421" s="76" t="s">
        <v>441</v>
      </c>
      <c r="AB421" s="74" t="str">
        <f>IF(AA421='LISTA OPCIONES'!$N$4,"A",IF(AA421='LISTA OPCIONES'!$N$5,"M",IF(AA421='LISTA OPCIONES'!$N$6,"B",IF(AA421='LISTA OPCIONES'!$N$7,"A"))))</f>
        <v>A</v>
      </c>
      <c r="AC421" s="75" t="s">
        <v>1663</v>
      </c>
    </row>
    <row r="422" spans="1:29" ht="15">
      <c r="A422" s="94">
        <v>415</v>
      </c>
      <c r="B422" s="88">
        <v>44074</v>
      </c>
      <c r="C422" s="59"/>
      <c r="D422" s="59"/>
      <c r="E422" s="59"/>
      <c r="F422" s="33" t="s">
        <v>1577</v>
      </c>
      <c r="G422" s="73" t="s">
        <v>20</v>
      </c>
      <c r="H422" s="73" t="s">
        <v>50</v>
      </c>
      <c r="I422" s="73" t="s">
        <v>34</v>
      </c>
      <c r="J422" s="72" t="s">
        <v>13</v>
      </c>
      <c r="K422" s="62"/>
      <c r="L422" s="72" t="s">
        <v>1578</v>
      </c>
      <c r="M422" s="73" t="s">
        <v>411</v>
      </c>
      <c r="N422" s="73" t="s">
        <v>411</v>
      </c>
      <c r="O422" s="73" t="s">
        <v>1579</v>
      </c>
      <c r="P422" s="61" t="s">
        <v>1562</v>
      </c>
      <c r="Q422" s="73" t="s">
        <v>50</v>
      </c>
      <c r="R422" s="72" t="s">
        <v>1580</v>
      </c>
      <c r="S422" s="83" t="s">
        <v>1549</v>
      </c>
      <c r="T422" s="83" t="s">
        <v>1556</v>
      </c>
      <c r="U422" s="83" t="s">
        <v>438</v>
      </c>
      <c r="V422" s="72" t="s">
        <v>1564</v>
      </c>
      <c r="W422" s="72" t="s">
        <v>442</v>
      </c>
      <c r="X422" s="74" t="str">
        <f>IF(W422='LISTA OPCIONES'!$M$4,"A",IF(W422='LISTA OPCIONES'!$M$5,"M",IF(W422='LISTA OPCIONES'!$M$6,"B",IF(W422='LISTA OPCIONES'!$M$7,"A"))))</f>
        <v>A</v>
      </c>
      <c r="Y422" s="76" t="s">
        <v>441</v>
      </c>
      <c r="Z422" s="74" t="str">
        <f>IF(Y422='LISTA OPCIONES'!$N$4,"A",IF(Y422='LISTA OPCIONES'!$N$5,"M",IF(Y422='LISTA OPCIONES'!$N$6,"B",IF(Y422='LISTA OPCIONES'!$N$7,"A"))))</f>
        <v>A</v>
      </c>
      <c r="AA422" s="76" t="s">
        <v>441</v>
      </c>
      <c r="AB422" s="74" t="str">
        <f>IF(AA422='LISTA OPCIONES'!$N$4,"A",IF(AA422='LISTA OPCIONES'!$N$5,"M",IF(AA422='LISTA OPCIONES'!$N$6,"B",IF(AA422='LISTA OPCIONES'!$N$7,"A"))))</f>
        <v>A</v>
      </c>
      <c r="AC422" s="75" t="s">
        <v>1663</v>
      </c>
    </row>
    <row r="423" spans="1:29" ht="15">
      <c r="A423" s="94">
        <v>416</v>
      </c>
      <c r="B423" s="88">
        <v>44074</v>
      </c>
      <c r="C423" s="59"/>
      <c r="D423" s="59"/>
      <c r="E423" s="59"/>
      <c r="F423" s="33" t="s">
        <v>1581</v>
      </c>
      <c r="G423" s="73" t="s">
        <v>20</v>
      </c>
      <c r="H423" s="73" t="s">
        <v>50</v>
      </c>
      <c r="I423" s="73" t="s">
        <v>34</v>
      </c>
      <c r="J423" s="72" t="s">
        <v>13</v>
      </c>
      <c r="K423" s="62"/>
      <c r="L423" s="72" t="s">
        <v>1582</v>
      </c>
      <c r="M423" s="73" t="s">
        <v>411</v>
      </c>
      <c r="N423" s="73" t="s">
        <v>411</v>
      </c>
      <c r="O423" s="73" t="s">
        <v>1583</v>
      </c>
      <c r="P423" s="61" t="s">
        <v>1562</v>
      </c>
      <c r="Q423" s="73" t="s">
        <v>50</v>
      </c>
      <c r="R423" s="72" t="s">
        <v>1584</v>
      </c>
      <c r="S423" s="83" t="s">
        <v>1549</v>
      </c>
      <c r="T423" s="83" t="s">
        <v>1556</v>
      </c>
      <c r="U423" s="83" t="s">
        <v>438</v>
      </c>
      <c r="V423" s="72" t="s">
        <v>1564</v>
      </c>
      <c r="W423" s="72" t="s">
        <v>442</v>
      </c>
      <c r="X423" s="74" t="str">
        <f>IF(W423='LISTA OPCIONES'!$M$4,"A",IF(W423='LISTA OPCIONES'!$M$5,"M",IF(W423='LISTA OPCIONES'!$M$6,"B",IF(W423='LISTA OPCIONES'!$M$7,"A"))))</f>
        <v>A</v>
      </c>
      <c r="Y423" s="76" t="s">
        <v>441</v>
      </c>
      <c r="Z423" s="74" t="str">
        <f>IF(Y423='LISTA OPCIONES'!$N$4,"A",IF(Y423='LISTA OPCIONES'!$N$5,"M",IF(Y423='LISTA OPCIONES'!$N$6,"B",IF(Y423='LISTA OPCIONES'!$N$7,"A"))))</f>
        <v>A</v>
      </c>
      <c r="AA423" s="76" t="s">
        <v>441</v>
      </c>
      <c r="AB423" s="74" t="str">
        <f>IF(AA423='LISTA OPCIONES'!$N$4,"A",IF(AA423='LISTA OPCIONES'!$N$5,"M",IF(AA423='LISTA OPCIONES'!$N$6,"B",IF(AA423='LISTA OPCIONES'!$N$7,"A"))))</f>
        <v>A</v>
      </c>
      <c r="AC423" s="75" t="s">
        <v>1663</v>
      </c>
    </row>
    <row r="424" spans="1:29" ht="15">
      <c r="A424" s="94">
        <v>415</v>
      </c>
      <c r="B424" s="88">
        <v>44074</v>
      </c>
      <c r="C424" s="59"/>
      <c r="D424" s="59"/>
      <c r="E424" s="59"/>
      <c r="F424" s="33" t="s">
        <v>1585</v>
      </c>
      <c r="G424" s="73" t="s">
        <v>20</v>
      </c>
      <c r="H424" s="73" t="s">
        <v>50</v>
      </c>
      <c r="I424" s="73" t="s">
        <v>34</v>
      </c>
      <c r="J424" s="72" t="s">
        <v>13</v>
      </c>
      <c r="K424" s="62"/>
      <c r="L424" s="72" t="s">
        <v>1586</v>
      </c>
      <c r="M424" s="73" t="s">
        <v>411</v>
      </c>
      <c r="N424" s="73" t="s">
        <v>411</v>
      </c>
      <c r="O424" s="73" t="s">
        <v>1587</v>
      </c>
      <c r="P424" s="61" t="s">
        <v>1562</v>
      </c>
      <c r="Q424" s="73" t="s">
        <v>50</v>
      </c>
      <c r="R424" s="72" t="s">
        <v>1568</v>
      </c>
      <c r="S424" s="83" t="s">
        <v>1549</v>
      </c>
      <c r="T424" s="83" t="s">
        <v>1556</v>
      </c>
      <c r="U424" s="83" t="s">
        <v>438</v>
      </c>
      <c r="V424" s="72" t="s">
        <v>1564</v>
      </c>
      <c r="W424" s="72" t="s">
        <v>442</v>
      </c>
      <c r="X424" s="74" t="str">
        <f>IF(W424='LISTA OPCIONES'!$M$4,"A",IF(W424='LISTA OPCIONES'!$M$5,"M",IF(W424='LISTA OPCIONES'!$M$6,"B",IF(W424='LISTA OPCIONES'!$M$7,"A"))))</f>
        <v>A</v>
      </c>
      <c r="Y424" s="76" t="s">
        <v>441</v>
      </c>
      <c r="Z424" s="74" t="str">
        <f>IF(Y424='LISTA OPCIONES'!$N$4,"A",IF(Y424='LISTA OPCIONES'!$N$5,"M",IF(Y424='LISTA OPCIONES'!$N$6,"B",IF(Y424='LISTA OPCIONES'!$N$7,"A"))))</f>
        <v>A</v>
      </c>
      <c r="AA424" s="76" t="s">
        <v>441</v>
      </c>
      <c r="AB424" s="74" t="str">
        <f>IF(AA424='LISTA OPCIONES'!$N$4,"A",IF(AA424='LISTA OPCIONES'!$N$5,"M",IF(AA424='LISTA OPCIONES'!$N$6,"B",IF(AA424='LISTA OPCIONES'!$N$7,"A"))))</f>
        <v>A</v>
      </c>
      <c r="AC424" s="75" t="s">
        <v>1663</v>
      </c>
    </row>
    <row r="425" spans="1:29" ht="15">
      <c r="A425" s="94">
        <v>416</v>
      </c>
      <c r="B425" s="88">
        <v>44074</v>
      </c>
      <c r="C425" s="59"/>
      <c r="D425" s="59"/>
      <c r="E425" s="59"/>
      <c r="F425" s="33" t="s">
        <v>1588</v>
      </c>
      <c r="G425" s="73" t="s">
        <v>20</v>
      </c>
      <c r="H425" s="73" t="s">
        <v>47</v>
      </c>
      <c r="I425" s="73" t="s">
        <v>29</v>
      </c>
      <c r="J425" s="72" t="s">
        <v>13</v>
      </c>
      <c r="K425" s="62"/>
      <c r="L425" s="72" t="s">
        <v>1589</v>
      </c>
      <c r="M425" s="73" t="s">
        <v>411</v>
      </c>
      <c r="N425" s="73" t="s">
        <v>411</v>
      </c>
      <c r="O425" s="73" t="s">
        <v>1590</v>
      </c>
      <c r="P425" s="61" t="s">
        <v>1591</v>
      </c>
      <c r="Q425" s="73" t="s">
        <v>47</v>
      </c>
      <c r="R425" s="72" t="s">
        <v>1592</v>
      </c>
      <c r="S425" s="83" t="s">
        <v>1549</v>
      </c>
      <c r="T425" s="83" t="s">
        <v>1556</v>
      </c>
      <c r="U425" s="83" t="s">
        <v>438</v>
      </c>
      <c r="V425" s="72" t="s">
        <v>1564</v>
      </c>
      <c r="W425" s="72" t="s">
        <v>442</v>
      </c>
      <c r="X425" s="74" t="str">
        <f>IF(W425='LISTA OPCIONES'!$M$4,"A",IF(W425='LISTA OPCIONES'!$M$5,"M",IF(W425='LISTA OPCIONES'!$M$6,"B",IF(W425='LISTA OPCIONES'!$M$7,"A"))))</f>
        <v>A</v>
      </c>
      <c r="Y425" s="76" t="s">
        <v>441</v>
      </c>
      <c r="Z425" s="74" t="str">
        <f>IF(Y425='LISTA OPCIONES'!$N$4,"A",IF(Y425='LISTA OPCIONES'!$N$5,"M",IF(Y425='LISTA OPCIONES'!$N$6,"B",IF(Y425='LISTA OPCIONES'!$N$7,"A"))))</f>
        <v>A</v>
      </c>
      <c r="AA425" s="76" t="s">
        <v>441</v>
      </c>
      <c r="AB425" s="74" t="str">
        <f>IF(AA425='LISTA OPCIONES'!$N$4,"A",IF(AA425='LISTA OPCIONES'!$N$5,"M",IF(AA425='LISTA OPCIONES'!$N$6,"B",IF(AA425='LISTA OPCIONES'!$N$7,"A"))))</f>
        <v>A</v>
      </c>
      <c r="AC425" s="75" t="s">
        <v>1663</v>
      </c>
    </row>
    <row r="426" spans="1:29" ht="16.5" thickBot="1">
      <c r="A426" s="94">
        <v>417</v>
      </c>
      <c r="B426" s="88">
        <v>44074</v>
      </c>
      <c r="C426" s="67"/>
      <c r="D426" s="67"/>
      <c r="E426" s="67"/>
      <c r="F426" s="33" t="s">
        <v>1593</v>
      </c>
      <c r="G426" s="73" t="s">
        <v>20</v>
      </c>
      <c r="H426" s="73" t="s">
        <v>47</v>
      </c>
      <c r="I426" s="73" t="s">
        <v>29</v>
      </c>
      <c r="J426" s="72" t="s">
        <v>13</v>
      </c>
      <c r="K426" s="100"/>
      <c r="L426" s="72" t="s">
        <v>1594</v>
      </c>
      <c r="M426" s="73" t="s">
        <v>411</v>
      </c>
      <c r="N426" s="73" t="s">
        <v>411</v>
      </c>
      <c r="O426" s="73" t="s">
        <v>1595</v>
      </c>
      <c r="P426" s="61" t="s">
        <v>1591</v>
      </c>
      <c r="Q426" s="73" t="s">
        <v>47</v>
      </c>
      <c r="R426" s="72" t="s">
        <v>1596</v>
      </c>
      <c r="S426" s="83" t="s">
        <v>1549</v>
      </c>
      <c r="T426" s="83" t="s">
        <v>1556</v>
      </c>
      <c r="U426" s="83" t="s">
        <v>438</v>
      </c>
      <c r="V426" s="72" t="s">
        <v>1564</v>
      </c>
      <c r="W426" s="72" t="s">
        <v>442</v>
      </c>
      <c r="X426" s="74" t="str">
        <f>IF(W426='LISTA OPCIONES'!$M$4,"A",IF(W426='LISTA OPCIONES'!$M$5,"M",IF(W426='LISTA OPCIONES'!$M$6,"B",IF(W426='LISTA OPCIONES'!$M$7,"A"))))</f>
        <v>A</v>
      </c>
      <c r="Y426" s="76" t="s">
        <v>441</v>
      </c>
      <c r="Z426" s="74" t="str">
        <f>IF(Y426='LISTA OPCIONES'!$N$4,"A",IF(Y426='LISTA OPCIONES'!$N$5,"M",IF(Y426='LISTA OPCIONES'!$N$6,"B",IF(Y426='LISTA OPCIONES'!$N$7,"A"))))</f>
        <v>A</v>
      </c>
      <c r="AA426" s="76" t="s">
        <v>441</v>
      </c>
      <c r="AB426" s="74" t="str">
        <f>IF(AA426='LISTA OPCIONES'!$N$4,"A",IF(AA426='LISTA OPCIONES'!$N$5,"M",IF(AA426='LISTA OPCIONES'!$N$6,"B",IF(AA426='LISTA OPCIONES'!$N$7,"A"))))</f>
        <v>A</v>
      </c>
      <c r="AC426" s="75" t="s">
        <v>1663</v>
      </c>
    </row>
    <row r="427" spans="1:29" ht="15">
      <c r="A427" s="94">
        <v>416</v>
      </c>
      <c r="B427" s="88">
        <v>44074</v>
      </c>
      <c r="F427" s="33" t="s">
        <v>1597</v>
      </c>
      <c r="G427" s="73" t="s">
        <v>20</v>
      </c>
      <c r="H427" s="73" t="s">
        <v>47</v>
      </c>
      <c r="I427" s="73" t="s">
        <v>33</v>
      </c>
      <c r="J427" s="72" t="s">
        <v>13</v>
      </c>
      <c r="K427" s="101"/>
      <c r="L427" s="72" t="s">
        <v>1598</v>
      </c>
      <c r="M427" s="73" t="s">
        <v>411</v>
      </c>
      <c r="N427" s="73" t="s">
        <v>411</v>
      </c>
      <c r="O427" s="73" t="s">
        <v>1599</v>
      </c>
      <c r="P427" s="61" t="s">
        <v>1591</v>
      </c>
      <c r="Q427" s="73" t="s">
        <v>47</v>
      </c>
      <c r="R427" s="72" t="s">
        <v>1600</v>
      </c>
      <c r="S427" s="83" t="s">
        <v>1549</v>
      </c>
      <c r="T427" s="83" t="s">
        <v>1556</v>
      </c>
      <c r="U427" s="83" t="s">
        <v>438</v>
      </c>
      <c r="V427" s="72" t="s">
        <v>437</v>
      </c>
      <c r="W427" s="72" t="s">
        <v>444</v>
      </c>
      <c r="X427" s="74" t="str">
        <f>IF(W427='LISTA OPCIONES'!$M$4,"A",IF(W427='LISTA OPCIONES'!$M$5,"M",IF(W427='LISTA OPCIONES'!$M$6,"B",IF(W427='LISTA OPCIONES'!$M$7,"A"))))</f>
        <v>B</v>
      </c>
      <c r="Y427" s="76" t="s">
        <v>447</v>
      </c>
      <c r="Z427" s="74" t="str">
        <f>IF(Y427='LISTA OPCIONES'!$N$4,"A",IF(Y427='LISTA OPCIONES'!$N$5,"M",IF(Y427='LISTA OPCIONES'!$N$6,"B",IF(Y427='LISTA OPCIONES'!$N$7,"A"))))</f>
        <v>M</v>
      </c>
      <c r="AA427" s="76" t="s">
        <v>447</v>
      </c>
      <c r="AB427" s="74" t="str">
        <f>IF(AA427='LISTA OPCIONES'!$N$4,"A",IF(AA427='LISTA OPCIONES'!$N$5,"M",IF(AA427='LISTA OPCIONES'!$N$6,"B",IF(AA427='LISTA OPCIONES'!$N$7,"A"))))</f>
        <v>M</v>
      </c>
      <c r="AC427" s="75" t="s">
        <v>1664</v>
      </c>
    </row>
    <row r="428" spans="1:29" ht="15">
      <c r="A428" s="94">
        <v>417</v>
      </c>
      <c r="B428" s="88">
        <v>44074</v>
      </c>
      <c r="F428" s="33" t="s">
        <v>1601</v>
      </c>
      <c r="G428" s="73" t="s">
        <v>20</v>
      </c>
      <c r="H428" s="73" t="s">
        <v>44</v>
      </c>
      <c r="I428" s="73" t="s">
        <v>36</v>
      </c>
      <c r="J428" s="72" t="s">
        <v>13</v>
      </c>
      <c r="K428" s="101"/>
      <c r="L428" s="72" t="s">
        <v>1602</v>
      </c>
      <c r="M428" s="73" t="s">
        <v>411</v>
      </c>
      <c r="N428" s="73" t="s">
        <v>411</v>
      </c>
      <c r="O428" s="73" t="s">
        <v>1603</v>
      </c>
      <c r="P428" s="61" t="s">
        <v>1591</v>
      </c>
      <c r="Q428" s="73" t="s">
        <v>1604</v>
      </c>
      <c r="R428" s="72" t="s">
        <v>1605</v>
      </c>
      <c r="S428" s="83" t="s">
        <v>1549</v>
      </c>
      <c r="T428" s="83" t="s">
        <v>1556</v>
      </c>
      <c r="U428" s="83" t="s">
        <v>438</v>
      </c>
      <c r="V428" s="72" t="s">
        <v>1564</v>
      </c>
      <c r="W428" s="72" t="s">
        <v>444</v>
      </c>
      <c r="X428" s="74" t="str">
        <f>IF(W428='LISTA OPCIONES'!$M$4,"A",IF(W428='LISTA OPCIONES'!$M$5,"M",IF(W428='LISTA OPCIONES'!$M$6,"B",IF(W428='LISTA OPCIONES'!$M$7,"A"))))</f>
        <v>B</v>
      </c>
      <c r="Y428" s="76" t="s">
        <v>447</v>
      </c>
      <c r="Z428" s="74" t="str">
        <f>IF(Y428='LISTA OPCIONES'!$N$4,"A",IF(Y428='LISTA OPCIONES'!$N$5,"M",IF(Y428='LISTA OPCIONES'!$N$6,"B",IF(Y428='LISTA OPCIONES'!$N$7,"A"))))</f>
        <v>M</v>
      </c>
      <c r="AA428" s="76" t="s">
        <v>447</v>
      </c>
      <c r="AB428" s="74" t="str">
        <f>IF(AA428='LISTA OPCIONES'!$N$4,"A",IF(AA428='LISTA OPCIONES'!$N$5,"M",IF(AA428='LISTA OPCIONES'!$N$6,"B",IF(AA428='LISTA OPCIONES'!$N$7,"A"))))</f>
        <v>M</v>
      </c>
      <c r="AC428" s="75" t="s">
        <v>1664</v>
      </c>
    </row>
    <row r="429" spans="1:29" ht="15">
      <c r="A429" s="94">
        <v>418</v>
      </c>
      <c r="B429" s="88">
        <v>44074</v>
      </c>
      <c r="F429" s="33" t="s">
        <v>1606</v>
      </c>
      <c r="G429" s="73" t="s">
        <v>20</v>
      </c>
      <c r="H429" s="73" t="s">
        <v>44</v>
      </c>
      <c r="I429" s="73" t="s">
        <v>37</v>
      </c>
      <c r="J429" s="72" t="s">
        <v>13</v>
      </c>
      <c r="K429" s="101"/>
      <c r="L429" s="72" t="s">
        <v>1607</v>
      </c>
      <c r="M429" s="73" t="s">
        <v>411</v>
      </c>
      <c r="N429" s="73" t="s">
        <v>411</v>
      </c>
      <c r="O429" s="73" t="s">
        <v>1608</v>
      </c>
      <c r="P429" s="61" t="s">
        <v>1591</v>
      </c>
      <c r="Q429" s="73" t="s">
        <v>1604</v>
      </c>
      <c r="R429" s="72" t="s">
        <v>1609</v>
      </c>
      <c r="S429" s="83" t="s">
        <v>1549</v>
      </c>
      <c r="T429" s="83" t="s">
        <v>1556</v>
      </c>
      <c r="U429" s="83" t="s">
        <v>438</v>
      </c>
      <c r="V429" s="72" t="s">
        <v>433</v>
      </c>
      <c r="W429" s="72" t="s">
        <v>442</v>
      </c>
      <c r="X429" s="74" t="str">
        <f>IF(W429='LISTA OPCIONES'!$M$4,"A",IF(W429='LISTA OPCIONES'!$M$5,"M",IF(W429='LISTA OPCIONES'!$M$6,"B",IF(W429='LISTA OPCIONES'!$M$7,"A"))))</f>
        <v>A</v>
      </c>
      <c r="Y429" s="76" t="s">
        <v>441</v>
      </c>
      <c r="Z429" s="74" t="str">
        <f>IF(Y429='LISTA OPCIONES'!$N$4,"A",IF(Y429='LISTA OPCIONES'!$N$5,"M",IF(Y429='LISTA OPCIONES'!$N$6,"B",IF(Y429='LISTA OPCIONES'!$N$7,"A"))))</f>
        <v>A</v>
      </c>
      <c r="AA429" s="76" t="s">
        <v>441</v>
      </c>
      <c r="AB429" s="74" t="str">
        <f>IF(AA429='LISTA OPCIONES'!$N$4,"A",IF(AA429='LISTA OPCIONES'!$N$5,"M",IF(AA429='LISTA OPCIONES'!$N$6,"B",IF(AA429='LISTA OPCIONES'!$N$7,"A"))))</f>
        <v>A</v>
      </c>
      <c r="AC429" s="75" t="s">
        <v>1663</v>
      </c>
    </row>
    <row r="430" spans="1:29" ht="15">
      <c r="A430" s="94">
        <v>417</v>
      </c>
      <c r="B430" s="88">
        <v>44074</v>
      </c>
      <c r="F430" s="33" t="s">
        <v>1610</v>
      </c>
      <c r="G430" s="73" t="s">
        <v>20</v>
      </c>
      <c r="H430" s="73" t="s">
        <v>49</v>
      </c>
      <c r="I430" s="73" t="s">
        <v>31</v>
      </c>
      <c r="J430" s="72" t="s">
        <v>13</v>
      </c>
      <c r="K430" s="102"/>
      <c r="L430" s="72" t="s">
        <v>1611</v>
      </c>
      <c r="M430" s="73" t="s">
        <v>411</v>
      </c>
      <c r="N430" s="73" t="s">
        <v>411</v>
      </c>
      <c r="O430" s="73" t="s">
        <v>1612</v>
      </c>
      <c r="P430" s="61" t="s">
        <v>1613</v>
      </c>
      <c r="Q430" s="73" t="s">
        <v>49</v>
      </c>
      <c r="R430" s="72" t="s">
        <v>1614</v>
      </c>
      <c r="S430" s="83" t="s">
        <v>1549</v>
      </c>
      <c r="T430" s="83" t="s">
        <v>1556</v>
      </c>
      <c r="U430" s="83" t="s">
        <v>438</v>
      </c>
      <c r="V430" s="72" t="s">
        <v>1564</v>
      </c>
      <c r="W430" s="72" t="s">
        <v>442</v>
      </c>
      <c r="X430" s="74" t="str">
        <f>IF(W430='LISTA OPCIONES'!$M$4,"A",IF(W430='LISTA OPCIONES'!$M$5,"M",IF(W430='LISTA OPCIONES'!$M$6,"B",IF(W430='LISTA OPCIONES'!$M$7,"A"))))</f>
        <v>A</v>
      </c>
      <c r="Y430" s="76" t="s">
        <v>441</v>
      </c>
      <c r="Z430" s="74" t="str">
        <f>IF(Y430='LISTA OPCIONES'!$N$4,"A",IF(Y430='LISTA OPCIONES'!$N$5,"M",IF(Y430='LISTA OPCIONES'!$N$6,"B",IF(Y430='LISTA OPCIONES'!$N$7,"A"))))</f>
        <v>A</v>
      </c>
      <c r="AA430" s="76" t="s">
        <v>447</v>
      </c>
      <c r="AB430" s="74" t="str">
        <f>IF(AA430='LISTA OPCIONES'!$N$4,"A",IF(AA430='LISTA OPCIONES'!$N$5,"M",IF(AA430='LISTA OPCIONES'!$N$6,"B",IF(AA430='LISTA OPCIONES'!$N$7,"A"))))</f>
        <v>M</v>
      </c>
      <c r="AC430" s="75" t="s">
        <v>1663</v>
      </c>
    </row>
    <row r="431" spans="1:29" ht="15">
      <c r="A431" s="94">
        <v>418</v>
      </c>
      <c r="B431" s="88">
        <v>44074</v>
      </c>
      <c r="F431" s="33" t="s">
        <v>1615</v>
      </c>
      <c r="G431" s="73" t="s">
        <v>20</v>
      </c>
      <c r="H431" s="73" t="s">
        <v>48</v>
      </c>
      <c r="I431" s="73" t="s">
        <v>32</v>
      </c>
      <c r="J431" s="72" t="s">
        <v>13</v>
      </c>
      <c r="K431" s="102"/>
      <c r="L431" s="72" t="s">
        <v>1616</v>
      </c>
      <c r="M431" s="73" t="s">
        <v>411</v>
      </c>
      <c r="N431" s="73" t="s">
        <v>411</v>
      </c>
      <c r="O431" s="73" t="s">
        <v>1617</v>
      </c>
      <c r="P431" s="61" t="s">
        <v>1613</v>
      </c>
      <c r="Q431" s="73" t="s">
        <v>48</v>
      </c>
      <c r="R431" s="72" t="s">
        <v>1618</v>
      </c>
      <c r="S431" s="83" t="s">
        <v>1549</v>
      </c>
      <c r="T431" s="83" t="s">
        <v>1556</v>
      </c>
      <c r="U431" s="83" t="s">
        <v>438</v>
      </c>
      <c r="V431" s="72" t="s">
        <v>1564</v>
      </c>
      <c r="W431" s="72" t="s">
        <v>442</v>
      </c>
      <c r="X431" s="74" t="str">
        <f>IF(W431='LISTA OPCIONES'!$M$4,"A",IF(W431='LISTA OPCIONES'!$M$5,"M",IF(W431='LISTA OPCIONES'!$M$6,"B",IF(W431='LISTA OPCIONES'!$M$7,"A"))))</f>
        <v>A</v>
      </c>
      <c r="Y431" s="76" t="s">
        <v>447</v>
      </c>
      <c r="Z431" s="74" t="str">
        <f>IF(Y431='LISTA OPCIONES'!$N$4,"A",IF(Y431='LISTA OPCIONES'!$N$5,"M",IF(Y431='LISTA OPCIONES'!$N$6,"B",IF(Y431='LISTA OPCIONES'!$N$7,"A"))))</f>
        <v>M</v>
      </c>
      <c r="AA431" s="76" t="s">
        <v>447</v>
      </c>
      <c r="AB431" s="74" t="str">
        <f>IF(AA431='LISTA OPCIONES'!$N$4,"A",IF(AA431='LISTA OPCIONES'!$N$5,"M",IF(AA431='LISTA OPCIONES'!$N$6,"B",IF(AA431='LISTA OPCIONES'!$N$7,"A"))))</f>
        <v>M</v>
      </c>
      <c r="AC431" s="75" t="s">
        <v>1664</v>
      </c>
    </row>
    <row r="432" spans="1:29" ht="15">
      <c r="A432" s="94">
        <v>419</v>
      </c>
      <c r="B432" s="88">
        <v>44074</v>
      </c>
      <c r="F432" s="33" t="s">
        <v>1619</v>
      </c>
      <c r="G432" s="73" t="s">
        <v>20</v>
      </c>
      <c r="H432" s="73" t="s">
        <v>47</v>
      </c>
      <c r="I432" s="73" t="s">
        <v>33</v>
      </c>
      <c r="J432" s="72" t="s">
        <v>13</v>
      </c>
      <c r="K432" s="102"/>
      <c r="L432" s="72" t="s">
        <v>1620</v>
      </c>
      <c r="M432" s="73" t="s">
        <v>411</v>
      </c>
      <c r="N432" s="73" t="s">
        <v>411</v>
      </c>
      <c r="O432" s="73" t="s">
        <v>1621</v>
      </c>
      <c r="P432" s="61" t="s">
        <v>1613</v>
      </c>
      <c r="Q432" s="73" t="s">
        <v>47</v>
      </c>
      <c r="R432" s="72" t="s">
        <v>1622</v>
      </c>
      <c r="S432" s="83" t="s">
        <v>1549</v>
      </c>
      <c r="T432" s="83" t="s">
        <v>1556</v>
      </c>
      <c r="U432" s="83" t="s">
        <v>438</v>
      </c>
      <c r="V432" s="72" t="s">
        <v>451</v>
      </c>
      <c r="W432" s="72" t="s">
        <v>444</v>
      </c>
      <c r="X432" s="74" t="str">
        <f>IF(W432='LISTA OPCIONES'!$M$4,"A",IF(W432='LISTA OPCIONES'!$M$5,"M",IF(W432='LISTA OPCIONES'!$M$6,"B",IF(W432='LISTA OPCIONES'!$M$7,"A"))))</f>
        <v>B</v>
      </c>
      <c r="Y432" s="76" t="s">
        <v>447</v>
      </c>
      <c r="Z432" s="74" t="str">
        <f>IF(Y432='LISTA OPCIONES'!$N$4,"A",IF(Y432='LISTA OPCIONES'!$N$5,"M",IF(Y432='LISTA OPCIONES'!$N$6,"B",IF(Y432='LISTA OPCIONES'!$N$7,"A"))))</f>
        <v>M</v>
      </c>
      <c r="AA432" s="76" t="s">
        <v>447</v>
      </c>
      <c r="AB432" s="74" t="str">
        <f>IF(AA432='LISTA OPCIONES'!$N$4,"A",IF(AA432='LISTA OPCIONES'!$N$5,"M",IF(AA432='LISTA OPCIONES'!$N$6,"B",IF(AA432='LISTA OPCIONES'!$N$7,"A"))))</f>
        <v>M</v>
      </c>
      <c r="AC432" s="75" t="s">
        <v>1664</v>
      </c>
    </row>
    <row r="433" spans="1:29" ht="15">
      <c r="A433" s="94">
        <v>418</v>
      </c>
      <c r="B433" s="88">
        <v>44074</v>
      </c>
      <c r="F433" s="33" t="s">
        <v>1623</v>
      </c>
      <c r="G433" s="73" t="s">
        <v>20</v>
      </c>
      <c r="H433" s="73" t="s">
        <v>47</v>
      </c>
      <c r="I433" s="73" t="s">
        <v>33</v>
      </c>
      <c r="J433" s="72" t="s">
        <v>13</v>
      </c>
      <c r="K433" s="102"/>
      <c r="L433" s="72" t="s">
        <v>1624</v>
      </c>
      <c r="M433" s="73" t="s">
        <v>411</v>
      </c>
      <c r="N433" s="73" t="s">
        <v>411</v>
      </c>
      <c r="O433" s="73" t="s">
        <v>1625</v>
      </c>
      <c r="P433" s="61" t="s">
        <v>1613</v>
      </c>
      <c r="Q433" s="73" t="s">
        <v>47</v>
      </c>
      <c r="R433" s="72" t="s">
        <v>1622</v>
      </c>
      <c r="S433" s="83" t="s">
        <v>1549</v>
      </c>
      <c r="T433" s="83" t="s">
        <v>1556</v>
      </c>
      <c r="U433" s="83" t="s">
        <v>438</v>
      </c>
      <c r="V433" s="72" t="s">
        <v>1564</v>
      </c>
      <c r="W433" s="72" t="s">
        <v>442</v>
      </c>
      <c r="X433" s="74" t="str">
        <f>IF(W433='LISTA OPCIONES'!$M$4,"A",IF(W433='LISTA OPCIONES'!$M$5,"M",IF(W433='LISTA OPCIONES'!$M$6,"B",IF(W433='LISTA OPCIONES'!$M$7,"A"))))</f>
        <v>A</v>
      </c>
      <c r="Y433" s="76" t="s">
        <v>441</v>
      </c>
      <c r="Z433" s="74" t="str">
        <f>IF(Y433='LISTA OPCIONES'!$N$4,"A",IF(Y433='LISTA OPCIONES'!$N$5,"M",IF(Y433='LISTA OPCIONES'!$N$6,"B",IF(Y433='LISTA OPCIONES'!$N$7,"A"))))</f>
        <v>A</v>
      </c>
      <c r="AA433" s="76" t="s">
        <v>441</v>
      </c>
      <c r="AB433" s="74" t="str">
        <f>IF(AA433='LISTA OPCIONES'!$N$4,"A",IF(AA433='LISTA OPCIONES'!$N$5,"M",IF(AA433='LISTA OPCIONES'!$N$6,"B",IF(AA433='LISTA OPCIONES'!$N$7,"A"))))</f>
        <v>A</v>
      </c>
      <c r="AC433" s="75" t="s">
        <v>1663</v>
      </c>
    </row>
    <row r="434" spans="1:29" ht="15">
      <c r="A434" s="94">
        <v>419</v>
      </c>
      <c r="B434" s="88">
        <v>44074</v>
      </c>
      <c r="F434" s="33" t="s">
        <v>1626</v>
      </c>
      <c r="G434" s="73" t="s">
        <v>20</v>
      </c>
      <c r="H434" s="73" t="s">
        <v>44</v>
      </c>
      <c r="I434" s="73" t="s">
        <v>35</v>
      </c>
      <c r="J434" s="72" t="s">
        <v>13</v>
      </c>
      <c r="K434" s="102"/>
      <c r="L434" s="72" t="s">
        <v>1627</v>
      </c>
      <c r="M434" s="73" t="s">
        <v>411</v>
      </c>
      <c r="N434" s="73" t="s">
        <v>411</v>
      </c>
      <c r="O434" s="73" t="s">
        <v>1628</v>
      </c>
      <c r="P434" s="61" t="s">
        <v>1613</v>
      </c>
      <c r="Q434" s="73" t="s">
        <v>44</v>
      </c>
      <c r="R434" s="72" t="s">
        <v>1629</v>
      </c>
      <c r="S434" s="83" t="s">
        <v>1549</v>
      </c>
      <c r="T434" s="83" t="s">
        <v>1556</v>
      </c>
      <c r="U434" s="83" t="s">
        <v>438</v>
      </c>
      <c r="V434" s="72" t="s">
        <v>435</v>
      </c>
      <c r="W434" s="72" t="s">
        <v>443</v>
      </c>
      <c r="X434" s="74" t="str">
        <f>IF(W434='LISTA OPCIONES'!$M$4,"A",IF(W434='LISTA OPCIONES'!$M$5,"M",IF(W434='LISTA OPCIONES'!$M$6,"B",IF(W434='LISTA OPCIONES'!$M$7,"A"))))</f>
        <v>M</v>
      </c>
      <c r="Y434" s="76" t="s">
        <v>441</v>
      </c>
      <c r="Z434" s="74" t="str">
        <f>IF(Y434='LISTA OPCIONES'!$N$4,"A",IF(Y434='LISTA OPCIONES'!$N$5,"M",IF(Y434='LISTA OPCIONES'!$N$6,"B",IF(Y434='LISTA OPCIONES'!$N$7,"A"))))</f>
        <v>A</v>
      </c>
      <c r="AA434" s="76" t="s">
        <v>447</v>
      </c>
      <c r="AB434" s="74" t="str">
        <f>IF(AA434='LISTA OPCIONES'!$N$4,"A",IF(AA434='LISTA OPCIONES'!$N$5,"M",IF(AA434='LISTA OPCIONES'!$N$6,"B",IF(AA434='LISTA OPCIONES'!$N$7,"A"))))</f>
        <v>M</v>
      </c>
      <c r="AC434" s="75" t="s">
        <v>1664</v>
      </c>
    </row>
    <row r="435" spans="1:29" ht="15">
      <c r="A435" s="94">
        <v>420</v>
      </c>
      <c r="B435" s="88">
        <v>44074</v>
      </c>
      <c r="F435" s="33" t="s">
        <v>1630</v>
      </c>
      <c r="G435" s="73" t="s">
        <v>20</v>
      </c>
      <c r="H435" s="73" t="s">
        <v>44</v>
      </c>
      <c r="I435" s="73" t="s">
        <v>35</v>
      </c>
      <c r="J435" s="72" t="s">
        <v>13</v>
      </c>
      <c r="K435" s="102"/>
      <c r="L435" s="72" t="s">
        <v>1631</v>
      </c>
      <c r="M435" s="73" t="s">
        <v>411</v>
      </c>
      <c r="N435" s="73" t="s">
        <v>411</v>
      </c>
      <c r="O435" s="73" t="s">
        <v>1632</v>
      </c>
      <c r="P435" s="61" t="s">
        <v>1613</v>
      </c>
      <c r="Q435" s="73" t="s">
        <v>44</v>
      </c>
      <c r="R435" s="72" t="s">
        <v>1629</v>
      </c>
      <c r="S435" s="83" t="s">
        <v>1549</v>
      </c>
      <c r="T435" s="83" t="s">
        <v>1556</v>
      </c>
      <c r="U435" s="83" t="s">
        <v>438</v>
      </c>
      <c r="V435" s="72" t="s">
        <v>436</v>
      </c>
      <c r="W435" s="72" t="s">
        <v>443</v>
      </c>
      <c r="X435" s="74" t="str">
        <f>IF(W435='LISTA OPCIONES'!$M$4,"A",IF(W435='LISTA OPCIONES'!$M$5,"M",IF(W435='LISTA OPCIONES'!$M$6,"B",IF(W435='LISTA OPCIONES'!$M$7,"A"))))</f>
        <v>M</v>
      </c>
      <c r="Y435" s="76" t="s">
        <v>441</v>
      </c>
      <c r="Z435" s="74" t="str">
        <f>IF(Y435='LISTA OPCIONES'!$N$4,"A",IF(Y435='LISTA OPCIONES'!$N$5,"M",IF(Y435='LISTA OPCIONES'!$N$6,"B",IF(Y435='LISTA OPCIONES'!$N$7,"A"))))</f>
        <v>A</v>
      </c>
      <c r="AA435" s="76" t="s">
        <v>447</v>
      </c>
      <c r="AB435" s="74" t="str">
        <f>IF(AA435='LISTA OPCIONES'!$N$4,"A",IF(AA435='LISTA OPCIONES'!$N$5,"M",IF(AA435='LISTA OPCIONES'!$N$6,"B",IF(AA435='LISTA OPCIONES'!$N$7,"A"))))</f>
        <v>M</v>
      </c>
      <c r="AC435" s="75" t="s">
        <v>1664</v>
      </c>
    </row>
    <row r="436" spans="1:29" ht="15">
      <c r="A436" s="94">
        <v>419</v>
      </c>
      <c r="B436" s="88">
        <v>44074</v>
      </c>
      <c r="F436" s="33" t="s">
        <v>1633</v>
      </c>
      <c r="G436" s="73" t="s">
        <v>20</v>
      </c>
      <c r="H436" s="73" t="s">
        <v>48</v>
      </c>
      <c r="I436" s="73" t="s">
        <v>32</v>
      </c>
      <c r="J436" s="72" t="s">
        <v>13</v>
      </c>
      <c r="K436" s="102"/>
      <c r="L436" s="72" t="s">
        <v>1634</v>
      </c>
      <c r="M436" s="73" t="s">
        <v>411</v>
      </c>
      <c r="N436" s="73" t="s">
        <v>411</v>
      </c>
      <c r="O436" s="73" t="s">
        <v>1635</v>
      </c>
      <c r="P436" s="61" t="s">
        <v>1613</v>
      </c>
      <c r="Q436" s="73" t="s">
        <v>48</v>
      </c>
      <c r="R436" s="72" t="s">
        <v>1618</v>
      </c>
      <c r="S436" s="83" t="s">
        <v>1549</v>
      </c>
      <c r="T436" s="83" t="s">
        <v>1556</v>
      </c>
      <c r="U436" s="83" t="s">
        <v>438</v>
      </c>
      <c r="V436" s="72" t="s">
        <v>432</v>
      </c>
      <c r="W436" s="72" t="s">
        <v>443</v>
      </c>
      <c r="X436" s="74" t="str">
        <f>IF(W436='LISTA OPCIONES'!$M$4,"A",IF(W436='LISTA OPCIONES'!$M$5,"M",IF(W436='LISTA OPCIONES'!$M$6,"B",IF(W436='LISTA OPCIONES'!$M$7,"A"))))</f>
        <v>M</v>
      </c>
      <c r="Y436" s="76" t="s">
        <v>441</v>
      </c>
      <c r="Z436" s="74" t="str">
        <f>IF(Y436='LISTA OPCIONES'!$N$4,"A",IF(Y436='LISTA OPCIONES'!$N$5,"M",IF(Y436='LISTA OPCIONES'!$N$6,"B",IF(Y436='LISTA OPCIONES'!$N$7,"A"))))</f>
        <v>A</v>
      </c>
      <c r="AA436" s="76" t="s">
        <v>447</v>
      </c>
      <c r="AB436" s="74" t="str">
        <f>IF(AA436='LISTA OPCIONES'!$N$4,"A",IF(AA436='LISTA OPCIONES'!$N$5,"M",IF(AA436='LISTA OPCIONES'!$N$6,"B",IF(AA436='LISTA OPCIONES'!$N$7,"A"))))</f>
        <v>M</v>
      </c>
      <c r="AC436" s="75" t="s">
        <v>1664</v>
      </c>
    </row>
    <row r="437" spans="1:29" ht="15">
      <c r="A437" s="94">
        <v>420</v>
      </c>
      <c r="B437" s="88">
        <v>44074</v>
      </c>
      <c r="F437" s="33" t="s">
        <v>1636</v>
      </c>
      <c r="G437" s="73" t="s">
        <v>20</v>
      </c>
      <c r="H437" s="73" t="s">
        <v>48</v>
      </c>
      <c r="I437" s="73" t="s">
        <v>32</v>
      </c>
      <c r="J437" s="72" t="s">
        <v>13</v>
      </c>
      <c r="K437" s="102"/>
      <c r="L437" s="72" t="s">
        <v>1637</v>
      </c>
      <c r="M437" s="73" t="s">
        <v>411</v>
      </c>
      <c r="N437" s="73" t="s">
        <v>411</v>
      </c>
      <c r="O437" s="73" t="s">
        <v>1638</v>
      </c>
      <c r="P437" s="61" t="s">
        <v>1613</v>
      </c>
      <c r="Q437" s="73" t="s">
        <v>48</v>
      </c>
      <c r="R437" s="72" t="s">
        <v>1618</v>
      </c>
      <c r="S437" s="83" t="s">
        <v>1549</v>
      </c>
      <c r="T437" s="83" t="s">
        <v>1556</v>
      </c>
      <c r="U437" s="83" t="s">
        <v>438</v>
      </c>
      <c r="V437" s="72" t="s">
        <v>432</v>
      </c>
      <c r="W437" s="72" t="s">
        <v>443</v>
      </c>
      <c r="X437" s="74" t="str">
        <f>IF(W437='LISTA OPCIONES'!$M$4,"A",IF(W437='LISTA OPCIONES'!$M$5,"M",IF(W437='LISTA OPCIONES'!$M$6,"B",IF(W437='LISTA OPCIONES'!$M$7,"A"))))</f>
        <v>M</v>
      </c>
      <c r="Y437" s="76" t="s">
        <v>447</v>
      </c>
      <c r="Z437" s="74" t="str">
        <f>IF(Y437='LISTA OPCIONES'!$N$4,"A",IF(Y437='LISTA OPCIONES'!$N$5,"M",IF(Y437='LISTA OPCIONES'!$N$6,"B",IF(Y437='LISTA OPCIONES'!$N$7,"A"))))</f>
        <v>M</v>
      </c>
      <c r="AA437" s="76" t="s">
        <v>447</v>
      </c>
      <c r="AB437" s="74" t="str">
        <f>IF(AA437='LISTA OPCIONES'!$N$4,"A",IF(AA437='LISTA OPCIONES'!$N$5,"M",IF(AA437='LISTA OPCIONES'!$N$6,"B",IF(AA437='LISTA OPCIONES'!$N$7,"A"))))</f>
        <v>M</v>
      </c>
      <c r="AC437" s="75" t="s">
        <v>1664</v>
      </c>
    </row>
    <row r="438" spans="1:29" ht="15">
      <c r="A438" s="94">
        <v>421</v>
      </c>
      <c r="B438" s="88">
        <v>44074</v>
      </c>
      <c r="F438" s="33" t="s">
        <v>1639</v>
      </c>
      <c r="G438" s="73" t="s">
        <v>20</v>
      </c>
      <c r="H438" s="73" t="s">
        <v>48</v>
      </c>
      <c r="I438" s="73" t="s">
        <v>32</v>
      </c>
      <c r="J438" s="72" t="s">
        <v>13</v>
      </c>
      <c r="K438" s="102"/>
      <c r="L438" s="72" t="s">
        <v>1640</v>
      </c>
      <c r="M438" s="73" t="s">
        <v>411</v>
      </c>
      <c r="N438" s="73" t="s">
        <v>411</v>
      </c>
      <c r="O438" s="73" t="s">
        <v>1641</v>
      </c>
      <c r="P438" s="61" t="s">
        <v>1613</v>
      </c>
      <c r="Q438" s="73" t="s">
        <v>48</v>
      </c>
      <c r="R438" s="72" t="s">
        <v>1618</v>
      </c>
      <c r="S438" s="83" t="s">
        <v>1549</v>
      </c>
      <c r="T438" s="83" t="s">
        <v>1556</v>
      </c>
      <c r="U438" s="83" t="s">
        <v>438</v>
      </c>
      <c r="V438" s="72" t="s">
        <v>1564</v>
      </c>
      <c r="W438" s="72" t="s">
        <v>442</v>
      </c>
      <c r="X438" s="74" t="str">
        <f>IF(W438='LISTA OPCIONES'!$M$4,"A",IF(W438='LISTA OPCIONES'!$M$5,"M",IF(W438='LISTA OPCIONES'!$M$6,"B",IF(W438='LISTA OPCIONES'!$M$7,"A"))))</f>
        <v>A</v>
      </c>
      <c r="Y438" s="76" t="s">
        <v>441</v>
      </c>
      <c r="Z438" s="74" t="str">
        <f>IF(Y438='LISTA OPCIONES'!$N$4,"A",IF(Y438='LISTA OPCIONES'!$N$5,"M",IF(Y438='LISTA OPCIONES'!$N$6,"B",IF(Y438='LISTA OPCIONES'!$N$7,"A"))))</f>
        <v>A</v>
      </c>
      <c r="AA438" s="76" t="s">
        <v>441</v>
      </c>
      <c r="AB438" s="74" t="str">
        <f>IF(AA438='LISTA OPCIONES'!$N$4,"A",IF(AA438='LISTA OPCIONES'!$N$5,"M",IF(AA438='LISTA OPCIONES'!$N$6,"B",IF(AA438='LISTA OPCIONES'!$N$7,"A"))))</f>
        <v>A</v>
      </c>
      <c r="AC438" s="75" t="s">
        <v>1663</v>
      </c>
    </row>
    <row r="439" spans="1:29" ht="15">
      <c r="A439" s="94">
        <v>420</v>
      </c>
      <c r="B439" s="88">
        <v>44074</v>
      </c>
      <c r="F439" s="33" t="s">
        <v>1642</v>
      </c>
      <c r="G439" s="73" t="s">
        <v>20</v>
      </c>
      <c r="H439" s="73" t="s">
        <v>49</v>
      </c>
      <c r="I439" s="73" t="s">
        <v>31</v>
      </c>
      <c r="J439" s="72" t="s">
        <v>13</v>
      </c>
      <c r="K439" s="102"/>
      <c r="L439" s="72" t="s">
        <v>1643</v>
      </c>
      <c r="M439" s="73" t="s">
        <v>411</v>
      </c>
      <c r="N439" s="73" t="s">
        <v>411</v>
      </c>
      <c r="O439" s="73" t="s">
        <v>1644</v>
      </c>
      <c r="P439" s="61" t="s">
        <v>1613</v>
      </c>
      <c r="Q439" s="73" t="s">
        <v>49</v>
      </c>
      <c r="R439" s="72" t="s">
        <v>1614</v>
      </c>
      <c r="S439" s="83" t="s">
        <v>1549</v>
      </c>
      <c r="T439" s="83" t="s">
        <v>1556</v>
      </c>
      <c r="U439" s="83" t="s">
        <v>438</v>
      </c>
      <c r="V439" s="72" t="s">
        <v>435</v>
      </c>
      <c r="W439" s="72" t="s">
        <v>443</v>
      </c>
      <c r="X439" s="74" t="str">
        <f>IF(W439='LISTA OPCIONES'!$M$4,"A",IF(W439='LISTA OPCIONES'!$M$5,"M",IF(W439='LISTA OPCIONES'!$M$6,"B",IF(W439='LISTA OPCIONES'!$M$7,"A"))))</f>
        <v>M</v>
      </c>
      <c r="Y439" s="76" t="s">
        <v>441</v>
      </c>
      <c r="Z439" s="74" t="str">
        <f>IF(Y439='LISTA OPCIONES'!$N$4,"A",IF(Y439='LISTA OPCIONES'!$N$5,"M",IF(Y439='LISTA OPCIONES'!$N$6,"B",IF(Y439='LISTA OPCIONES'!$N$7,"A"))))</f>
        <v>A</v>
      </c>
      <c r="AA439" s="76" t="s">
        <v>447</v>
      </c>
      <c r="AB439" s="74" t="str">
        <f>IF(AA439='LISTA OPCIONES'!$N$4,"A",IF(AA439='LISTA OPCIONES'!$N$5,"M",IF(AA439='LISTA OPCIONES'!$N$6,"B",IF(AA439='LISTA OPCIONES'!$N$7,"A"))))</f>
        <v>M</v>
      </c>
      <c r="AC439" s="75" t="s">
        <v>1664</v>
      </c>
    </row>
    <row r="440" spans="1:29" ht="15">
      <c r="A440" s="94">
        <v>421</v>
      </c>
      <c r="B440" s="88">
        <v>44074</v>
      </c>
      <c r="F440" s="33" t="s">
        <v>1645</v>
      </c>
      <c r="G440" s="73" t="s">
        <v>20</v>
      </c>
      <c r="H440" s="73" t="s">
        <v>49</v>
      </c>
      <c r="I440" s="73" t="s">
        <v>31</v>
      </c>
      <c r="J440" s="72" t="s">
        <v>13</v>
      </c>
      <c r="K440" s="102"/>
      <c r="L440" s="72" t="s">
        <v>1646</v>
      </c>
      <c r="M440" s="73" t="s">
        <v>411</v>
      </c>
      <c r="N440" s="73" t="s">
        <v>411</v>
      </c>
      <c r="O440" s="73" t="s">
        <v>1647</v>
      </c>
      <c r="P440" s="61" t="s">
        <v>1613</v>
      </c>
      <c r="Q440" s="73" t="s">
        <v>49</v>
      </c>
      <c r="R440" s="72" t="s">
        <v>1614</v>
      </c>
      <c r="S440" s="83" t="s">
        <v>1549</v>
      </c>
      <c r="T440" s="83" t="s">
        <v>1556</v>
      </c>
      <c r="U440" s="83" t="s">
        <v>438</v>
      </c>
      <c r="V440" s="72" t="s">
        <v>435</v>
      </c>
      <c r="W440" s="72" t="s">
        <v>443</v>
      </c>
      <c r="X440" s="74" t="str">
        <f>IF(W440='LISTA OPCIONES'!$M$4,"A",IF(W440='LISTA OPCIONES'!$M$5,"M",IF(W440='LISTA OPCIONES'!$M$6,"B",IF(W440='LISTA OPCIONES'!$M$7,"A"))))</f>
        <v>M</v>
      </c>
      <c r="Y440" s="76" t="s">
        <v>447</v>
      </c>
      <c r="Z440" s="74" t="str">
        <f>IF(Y440='LISTA OPCIONES'!$N$4,"A",IF(Y440='LISTA OPCIONES'!$N$5,"M",IF(Y440='LISTA OPCIONES'!$N$6,"B",IF(Y440='LISTA OPCIONES'!$N$7,"A"))))</f>
        <v>M</v>
      </c>
      <c r="AA440" s="76" t="s">
        <v>447</v>
      </c>
      <c r="AB440" s="74" t="str">
        <f>IF(AA440='LISTA OPCIONES'!$N$4,"A",IF(AA440='LISTA OPCIONES'!$N$5,"M",IF(AA440='LISTA OPCIONES'!$N$6,"B",IF(AA440='LISTA OPCIONES'!$N$7,"A"))))</f>
        <v>M</v>
      </c>
      <c r="AC440" s="75" t="s">
        <v>1664</v>
      </c>
    </row>
    <row r="441" spans="1:29" ht="15">
      <c r="A441" s="94">
        <v>422</v>
      </c>
      <c r="B441" s="88">
        <v>44074</v>
      </c>
      <c r="F441" s="33" t="s">
        <v>1648</v>
      </c>
      <c r="G441" s="73" t="s">
        <v>20</v>
      </c>
      <c r="H441" s="73" t="s">
        <v>48</v>
      </c>
      <c r="I441" s="73" t="s">
        <v>32</v>
      </c>
      <c r="J441" s="72" t="s">
        <v>13</v>
      </c>
      <c r="K441" s="102"/>
      <c r="L441" s="72" t="s">
        <v>1649</v>
      </c>
      <c r="M441" s="73" t="s">
        <v>411</v>
      </c>
      <c r="N441" s="73" t="s">
        <v>411</v>
      </c>
      <c r="O441" s="73" t="s">
        <v>1650</v>
      </c>
      <c r="P441" s="61" t="s">
        <v>1613</v>
      </c>
      <c r="Q441" s="73" t="s">
        <v>48</v>
      </c>
      <c r="R441" s="72" t="s">
        <v>1618</v>
      </c>
      <c r="S441" s="83" t="s">
        <v>1549</v>
      </c>
      <c r="T441" s="83" t="s">
        <v>1556</v>
      </c>
      <c r="U441" s="83" t="s">
        <v>438</v>
      </c>
      <c r="V441" s="72" t="s">
        <v>435</v>
      </c>
      <c r="W441" s="72" t="s">
        <v>443</v>
      </c>
      <c r="X441" s="74" t="str">
        <f>IF(W441='LISTA OPCIONES'!$M$4,"A",IF(W441='LISTA OPCIONES'!$M$5,"M",IF(W441='LISTA OPCIONES'!$M$6,"B",IF(W441='LISTA OPCIONES'!$M$7,"A"))))</f>
        <v>M</v>
      </c>
      <c r="Y441" s="76" t="s">
        <v>447</v>
      </c>
      <c r="Z441" s="74" t="str">
        <f>IF(Y441='LISTA OPCIONES'!$N$4,"A",IF(Y441='LISTA OPCIONES'!$N$5,"M",IF(Y441='LISTA OPCIONES'!$N$6,"B",IF(Y441='LISTA OPCIONES'!$N$7,"A"))))</f>
        <v>M</v>
      </c>
      <c r="AA441" s="76" t="s">
        <v>446</v>
      </c>
      <c r="AB441" s="74" t="str">
        <f>IF(AA441='LISTA OPCIONES'!$N$4,"A",IF(AA441='LISTA OPCIONES'!$N$5,"M",IF(AA441='LISTA OPCIONES'!$N$6,"B",IF(AA441='LISTA OPCIONES'!$N$7,"A"))))</f>
        <v>B</v>
      </c>
      <c r="AC441" s="75" t="s">
        <v>1664</v>
      </c>
    </row>
    <row r="442" spans="1:29" ht="15">
      <c r="A442" s="94">
        <v>421</v>
      </c>
      <c r="B442" s="88">
        <v>44074</v>
      </c>
      <c r="F442" s="33" t="s">
        <v>1651</v>
      </c>
      <c r="G442" s="73" t="s">
        <v>20</v>
      </c>
      <c r="H442" s="73" t="s">
        <v>48</v>
      </c>
      <c r="I442" s="73" t="s">
        <v>32</v>
      </c>
      <c r="J442" s="72" t="s">
        <v>13</v>
      </c>
      <c r="K442" s="102"/>
      <c r="L442" s="72" t="s">
        <v>1652</v>
      </c>
      <c r="M442" s="73" t="s">
        <v>411</v>
      </c>
      <c r="N442" s="73" t="s">
        <v>411</v>
      </c>
      <c r="O442" s="73" t="s">
        <v>1653</v>
      </c>
      <c r="P442" s="61" t="s">
        <v>1613</v>
      </c>
      <c r="Q442" s="73" t="s">
        <v>48</v>
      </c>
      <c r="R442" s="72" t="s">
        <v>1618</v>
      </c>
      <c r="S442" s="83" t="s">
        <v>1549</v>
      </c>
      <c r="T442" s="83" t="s">
        <v>1556</v>
      </c>
      <c r="U442" s="83" t="s">
        <v>438</v>
      </c>
      <c r="V442" s="72" t="s">
        <v>437</v>
      </c>
      <c r="W442" s="72" t="s">
        <v>444</v>
      </c>
      <c r="X442" s="74" t="str">
        <f>IF(W442='LISTA OPCIONES'!$M$4,"A",IF(W442='LISTA OPCIONES'!$M$5,"M",IF(W442='LISTA OPCIONES'!$M$6,"B",IF(W442='LISTA OPCIONES'!$M$7,"A"))))</f>
        <v>B</v>
      </c>
      <c r="Y442" s="76" t="s">
        <v>446</v>
      </c>
      <c r="Z442" s="74" t="str">
        <f>IF(Y442='LISTA OPCIONES'!$N$4,"A",IF(Y442='LISTA OPCIONES'!$N$5,"M",IF(Y442='LISTA OPCIONES'!$N$6,"B",IF(Y442='LISTA OPCIONES'!$N$7,"A"))))</f>
        <v>B</v>
      </c>
      <c r="AA442" s="76" t="s">
        <v>446</v>
      </c>
      <c r="AB442" s="74" t="str">
        <f>IF(AA442='LISTA OPCIONES'!$N$4,"A",IF(AA442='LISTA OPCIONES'!$N$5,"M",IF(AA442='LISTA OPCIONES'!$N$6,"B",IF(AA442='LISTA OPCIONES'!$N$7,"A"))))</f>
        <v>B</v>
      </c>
      <c r="AC442" s="75" t="s">
        <v>1665</v>
      </c>
    </row>
    <row r="443" spans="1:29" ht="15">
      <c r="A443" s="94">
        <v>422</v>
      </c>
      <c r="B443" s="88">
        <v>44074</v>
      </c>
      <c r="F443" s="33" t="s">
        <v>1654</v>
      </c>
      <c r="G443" s="73" t="s">
        <v>20</v>
      </c>
      <c r="H443" s="73" t="s">
        <v>47</v>
      </c>
      <c r="I443" s="73" t="s">
        <v>33</v>
      </c>
      <c r="J443" s="72" t="s">
        <v>13</v>
      </c>
      <c r="K443" s="102"/>
      <c r="L443" s="72" t="s">
        <v>1655</v>
      </c>
      <c r="M443" s="73" t="s">
        <v>411</v>
      </c>
      <c r="N443" s="73" t="s">
        <v>411</v>
      </c>
      <c r="O443" s="73" t="s">
        <v>1656</v>
      </c>
      <c r="P443" s="61" t="s">
        <v>1613</v>
      </c>
      <c r="Q443" s="73" t="s">
        <v>47</v>
      </c>
      <c r="R443" s="72" t="s">
        <v>1622</v>
      </c>
      <c r="S443" s="83" t="s">
        <v>1549</v>
      </c>
      <c r="T443" s="83" t="s">
        <v>1556</v>
      </c>
      <c r="U443" s="83" t="s">
        <v>438</v>
      </c>
      <c r="V443" s="72" t="s">
        <v>437</v>
      </c>
      <c r="W443" s="72" t="s">
        <v>444</v>
      </c>
      <c r="X443" s="74" t="str">
        <f>IF(W443='LISTA OPCIONES'!$M$4,"A",IF(W443='LISTA OPCIONES'!$M$5,"M",IF(W443='LISTA OPCIONES'!$M$6,"B",IF(W443='LISTA OPCIONES'!$M$7,"A"))))</f>
        <v>B</v>
      </c>
      <c r="Y443" s="76" t="s">
        <v>446</v>
      </c>
      <c r="Z443" s="74" t="str">
        <f>IF(Y443='LISTA OPCIONES'!$N$4,"A",IF(Y443='LISTA OPCIONES'!$N$5,"M",IF(Y443='LISTA OPCIONES'!$N$6,"B",IF(Y443='LISTA OPCIONES'!$N$7,"A"))))</f>
        <v>B</v>
      </c>
      <c r="AA443" s="76" t="s">
        <v>441</v>
      </c>
      <c r="AB443" s="74" t="str">
        <f>IF(AA443='LISTA OPCIONES'!$N$4,"A",IF(AA443='LISTA OPCIONES'!$N$5,"M",IF(AA443='LISTA OPCIONES'!$N$6,"B",IF(AA443='LISTA OPCIONES'!$N$7,"A"))))</f>
        <v>A</v>
      </c>
      <c r="AC443" s="75" t="s">
        <v>1664</v>
      </c>
    </row>
    <row r="444" spans="1:29" ht="15">
      <c r="A444" s="94">
        <v>423</v>
      </c>
      <c r="B444" s="88">
        <v>44074</v>
      </c>
      <c r="F444" s="33" t="s">
        <v>1657</v>
      </c>
      <c r="G444" s="73" t="s">
        <v>20</v>
      </c>
      <c r="H444" s="73" t="s">
        <v>49</v>
      </c>
      <c r="I444" s="73" t="s">
        <v>31</v>
      </c>
      <c r="J444" s="72" t="s">
        <v>13</v>
      </c>
      <c r="K444" s="102"/>
      <c r="L444" s="72" t="s">
        <v>1658</v>
      </c>
      <c r="M444" s="73" t="s">
        <v>411</v>
      </c>
      <c r="N444" s="73" t="s">
        <v>411</v>
      </c>
      <c r="O444" s="73" t="s">
        <v>1659</v>
      </c>
      <c r="P444" s="61" t="s">
        <v>1613</v>
      </c>
      <c r="Q444" s="73" t="s">
        <v>49</v>
      </c>
      <c r="R444" s="72" t="s">
        <v>1614</v>
      </c>
      <c r="S444" s="83" t="s">
        <v>1549</v>
      </c>
      <c r="T444" s="83" t="s">
        <v>1556</v>
      </c>
      <c r="U444" s="83" t="s">
        <v>438</v>
      </c>
      <c r="V444" s="72" t="s">
        <v>451</v>
      </c>
      <c r="W444" s="72" t="s">
        <v>445</v>
      </c>
      <c r="X444" s="74" t="str">
        <f>IF(W444='LISTA OPCIONES'!$M$4,"A",IF(W444='LISTA OPCIONES'!$M$5,"M",IF(W444='LISTA OPCIONES'!$M$6,"B",IF(W444='LISTA OPCIONES'!$M$7,"A"))))</f>
        <v>A</v>
      </c>
      <c r="Y444" s="76" t="s">
        <v>447</v>
      </c>
      <c r="Z444" s="74" t="str">
        <f>IF(Y444='LISTA OPCIONES'!$N$4,"A",IF(Y444='LISTA OPCIONES'!$N$5,"M",IF(Y444='LISTA OPCIONES'!$N$6,"B",IF(Y444='LISTA OPCIONES'!$N$7,"A"))))</f>
        <v>M</v>
      </c>
      <c r="AA444" s="76" t="s">
        <v>447</v>
      </c>
      <c r="AB444" s="74" t="str">
        <f>IF(AA444='LISTA OPCIONES'!$N$4,"A",IF(AA444='LISTA OPCIONES'!$N$5,"M",IF(AA444='LISTA OPCIONES'!$N$6,"B",IF(AA444='LISTA OPCIONES'!$N$7,"A"))))</f>
        <v>M</v>
      </c>
      <c r="AC444" s="75" t="s">
        <v>1664</v>
      </c>
    </row>
    <row r="445" spans="1:29" ht="15">
      <c r="A445" s="94">
        <v>422</v>
      </c>
      <c r="B445" s="88">
        <v>44074</v>
      </c>
      <c r="F445" s="33" t="s">
        <v>1660</v>
      </c>
      <c r="G445" s="73" t="s">
        <v>20</v>
      </c>
      <c r="H445" s="73" t="s">
        <v>48</v>
      </c>
      <c r="I445" s="73" t="s">
        <v>32</v>
      </c>
      <c r="J445" s="72" t="s">
        <v>13</v>
      </c>
      <c r="K445" s="102"/>
      <c r="L445" s="72" t="s">
        <v>1661</v>
      </c>
      <c r="M445" s="73" t="s">
        <v>411</v>
      </c>
      <c r="N445" s="73" t="s">
        <v>411</v>
      </c>
      <c r="O445" s="73" t="s">
        <v>1662</v>
      </c>
      <c r="P445" s="61" t="s">
        <v>1613</v>
      </c>
      <c r="Q445" s="73" t="s">
        <v>48</v>
      </c>
      <c r="R445" s="72" t="s">
        <v>1618</v>
      </c>
      <c r="S445" s="83" t="s">
        <v>1549</v>
      </c>
      <c r="T445" s="83" t="s">
        <v>1556</v>
      </c>
      <c r="U445" s="83" t="s">
        <v>438</v>
      </c>
      <c r="V445" s="72" t="s">
        <v>1564</v>
      </c>
      <c r="W445" s="72" t="s">
        <v>442</v>
      </c>
      <c r="X445" s="74" t="str">
        <f>IF(W445='LISTA OPCIONES'!$M$4,"A",IF(W445='LISTA OPCIONES'!$M$5,"M",IF(W445='LISTA OPCIONES'!$M$6,"B",IF(W445='LISTA OPCIONES'!$M$7,"A"))))</f>
        <v>A</v>
      </c>
      <c r="Y445" s="76" t="s">
        <v>447</v>
      </c>
      <c r="Z445" s="74" t="str">
        <f>IF(Y445='LISTA OPCIONES'!$N$4,"A",IF(Y445='LISTA OPCIONES'!$N$5,"M",IF(Y445='LISTA OPCIONES'!$N$6,"B",IF(Y445='LISTA OPCIONES'!$N$7,"A"))))</f>
        <v>M</v>
      </c>
      <c r="AA445" s="76" t="s">
        <v>447</v>
      </c>
      <c r="AB445" s="74" t="str">
        <f>IF(AA445='LISTA OPCIONES'!$N$4,"A",IF(AA445='LISTA OPCIONES'!$N$5,"M",IF(AA445='LISTA OPCIONES'!$N$6,"B",IF(AA445='LISTA OPCIONES'!$N$7,"A"))))</f>
        <v>M</v>
      </c>
      <c r="AC445" s="75" t="s">
        <v>1664</v>
      </c>
    </row>
  </sheetData>
  <autoFilter ref="A5:AC426"/>
  <mergeCells count="6">
    <mergeCell ref="F1:G4"/>
    <mergeCell ref="AA1:AC1"/>
    <mergeCell ref="AA2:AC2"/>
    <mergeCell ref="H3:Y3"/>
    <mergeCell ref="H1:Y2"/>
    <mergeCell ref="H4:Y4"/>
  </mergeCells>
  <conditionalFormatting sqref="AC101:AC121 AC69">
    <cfRule type="containsText" priority="61" dxfId="4" operator="containsText" text="BAJA">
      <formula>NOT(ISERROR(SEARCH("BAJA",AC69)))</formula>
    </cfRule>
    <cfRule type="containsText" priority="62" dxfId="3" operator="containsText" text="MEDIA">
      <formula>NOT(ISERROR(SEARCH("MEDIA",AC69)))</formula>
    </cfRule>
    <cfRule type="containsText" priority="63" dxfId="2" operator="containsText" text="ALTA">
      <formula>NOT(ISERROR(SEARCH("ALTA",AC69)))</formula>
    </cfRule>
  </conditionalFormatting>
  <conditionalFormatting sqref="AC70:AC100">
    <cfRule type="containsText" priority="58" dxfId="4" operator="containsText" text="BAJA">
      <formula>NOT(ISERROR(SEARCH("BAJA",AC70)))</formula>
    </cfRule>
    <cfRule type="containsText" priority="59" dxfId="3" operator="containsText" text="MEDIA">
      <formula>NOT(ISERROR(SEARCH("MEDIA",AC70)))</formula>
    </cfRule>
    <cfRule type="containsText" priority="60" dxfId="2" operator="containsText" text="ALTA">
      <formula>NOT(ISERROR(SEARCH("ALTA",AC70)))</formula>
    </cfRule>
  </conditionalFormatting>
  <conditionalFormatting sqref="AC39:AC68 AC7">
    <cfRule type="containsText" priority="55" dxfId="4" operator="containsText" text="BAJA">
      <formula>NOT(ISERROR(SEARCH("BAJA",AC7)))</formula>
    </cfRule>
    <cfRule type="containsText" priority="56" dxfId="3" operator="containsText" text="MEDIA">
      <formula>NOT(ISERROR(SEARCH("MEDIA",AC7)))</formula>
    </cfRule>
    <cfRule type="containsText" priority="57" dxfId="2" operator="containsText" text="ALTA">
      <formula>NOT(ISERROR(SEARCH("ALTA",AC7)))</formula>
    </cfRule>
  </conditionalFormatting>
  <conditionalFormatting sqref="AC8:AC38">
    <cfRule type="containsText" priority="52" dxfId="4" operator="containsText" text="BAJA">
      <formula>NOT(ISERROR(SEARCH("BAJA",AC8)))</formula>
    </cfRule>
    <cfRule type="containsText" priority="53" dxfId="3" operator="containsText" text="MEDIA">
      <formula>NOT(ISERROR(SEARCH("MEDIA",AC8)))</formula>
    </cfRule>
    <cfRule type="containsText" priority="54" dxfId="2" operator="containsText" text="ALTA">
      <formula>NOT(ISERROR(SEARCH("ALTA",AC8)))</formula>
    </cfRule>
  </conditionalFormatting>
  <conditionalFormatting sqref="AC6">
    <cfRule type="containsText" priority="49" dxfId="4" operator="containsText" text="BAJA">
      <formula>NOT(ISERROR(SEARCH("BAJA",AC6)))</formula>
    </cfRule>
    <cfRule type="containsText" priority="50" dxfId="3" operator="containsText" text="MEDIA">
      <formula>NOT(ISERROR(SEARCH("MEDIA",AC6)))</formula>
    </cfRule>
    <cfRule type="containsText" priority="51" dxfId="2" operator="containsText" text="ALTA">
      <formula>NOT(ISERROR(SEARCH("ALTA",AC6)))</formula>
    </cfRule>
  </conditionalFormatting>
  <conditionalFormatting sqref="AC217:AC237 AC185">
    <cfRule type="containsText" priority="46" dxfId="4" operator="containsText" text="BAJA">
      <formula>NOT(ISERROR(SEARCH("BAJA",AC185)))</formula>
    </cfRule>
    <cfRule type="containsText" priority="47" dxfId="3" operator="containsText" text="MEDIA">
      <formula>NOT(ISERROR(SEARCH("MEDIA",AC185)))</formula>
    </cfRule>
    <cfRule type="containsText" priority="48" dxfId="2" operator="containsText" text="ALTA">
      <formula>NOT(ISERROR(SEARCH("ALTA",AC185)))</formula>
    </cfRule>
  </conditionalFormatting>
  <conditionalFormatting sqref="AC186:AC216">
    <cfRule type="containsText" priority="43" dxfId="4" operator="containsText" text="BAJA">
      <formula>NOT(ISERROR(SEARCH("BAJA",AC186)))</formula>
    </cfRule>
    <cfRule type="containsText" priority="44" dxfId="3" operator="containsText" text="MEDIA">
      <formula>NOT(ISERROR(SEARCH("MEDIA",AC186)))</formula>
    </cfRule>
    <cfRule type="containsText" priority="45" dxfId="2" operator="containsText" text="ALTA">
      <formula>NOT(ISERROR(SEARCH("ALTA",AC186)))</formula>
    </cfRule>
  </conditionalFormatting>
  <conditionalFormatting sqref="AC155:AC184 AC123">
    <cfRule type="containsText" priority="40" dxfId="4" operator="containsText" text="BAJA">
      <formula>NOT(ISERROR(SEARCH("BAJA",AC123)))</formula>
    </cfRule>
    <cfRule type="containsText" priority="41" dxfId="3" operator="containsText" text="MEDIA">
      <formula>NOT(ISERROR(SEARCH("MEDIA",AC123)))</formula>
    </cfRule>
    <cfRule type="containsText" priority="42" dxfId="2" operator="containsText" text="ALTA">
      <formula>NOT(ISERROR(SEARCH("ALTA",AC123)))</formula>
    </cfRule>
  </conditionalFormatting>
  <conditionalFormatting sqref="AC124:AC154">
    <cfRule type="containsText" priority="37" dxfId="4" operator="containsText" text="BAJA">
      <formula>NOT(ISERROR(SEARCH("BAJA",AC124)))</formula>
    </cfRule>
    <cfRule type="containsText" priority="38" dxfId="3" operator="containsText" text="MEDIA">
      <formula>NOT(ISERROR(SEARCH("MEDIA",AC124)))</formula>
    </cfRule>
    <cfRule type="containsText" priority="39" dxfId="2" operator="containsText" text="ALTA">
      <formula>NOT(ISERROR(SEARCH("ALTA",AC124)))</formula>
    </cfRule>
  </conditionalFormatting>
  <conditionalFormatting sqref="AC122">
    <cfRule type="containsText" priority="34" dxfId="4" operator="containsText" text="BAJA">
      <formula>NOT(ISERROR(SEARCH("BAJA",AC122)))</formula>
    </cfRule>
    <cfRule type="containsText" priority="35" dxfId="3" operator="containsText" text="MEDIA">
      <formula>NOT(ISERROR(SEARCH("MEDIA",AC122)))</formula>
    </cfRule>
    <cfRule type="containsText" priority="36" dxfId="2" operator="containsText" text="ALTA">
      <formula>NOT(ISERROR(SEARCH("ALTA",AC122)))</formula>
    </cfRule>
  </conditionalFormatting>
  <conditionalFormatting sqref="AC333:AC353 AC301">
    <cfRule type="containsText" priority="31" dxfId="4" operator="containsText" text="BAJA">
      <formula>NOT(ISERROR(SEARCH("BAJA",AC301)))</formula>
    </cfRule>
    <cfRule type="containsText" priority="32" dxfId="3" operator="containsText" text="MEDIA">
      <formula>NOT(ISERROR(SEARCH("MEDIA",AC301)))</formula>
    </cfRule>
    <cfRule type="containsText" priority="33" dxfId="2" operator="containsText" text="ALTA">
      <formula>NOT(ISERROR(SEARCH("ALTA",AC301)))</formula>
    </cfRule>
  </conditionalFormatting>
  <conditionalFormatting sqref="AC302:AC332">
    <cfRule type="containsText" priority="28" dxfId="4" operator="containsText" text="BAJA">
      <formula>NOT(ISERROR(SEARCH("BAJA",AC302)))</formula>
    </cfRule>
    <cfRule type="containsText" priority="29" dxfId="3" operator="containsText" text="MEDIA">
      <formula>NOT(ISERROR(SEARCH("MEDIA",AC302)))</formula>
    </cfRule>
    <cfRule type="containsText" priority="30" dxfId="2" operator="containsText" text="ALTA">
      <formula>NOT(ISERROR(SEARCH("ALTA",AC302)))</formula>
    </cfRule>
  </conditionalFormatting>
  <conditionalFormatting sqref="AC271:AC300 AC239">
    <cfRule type="containsText" priority="25" dxfId="4" operator="containsText" text="BAJA">
      <formula>NOT(ISERROR(SEARCH("BAJA",AC239)))</formula>
    </cfRule>
    <cfRule type="containsText" priority="26" dxfId="3" operator="containsText" text="MEDIA">
      <formula>NOT(ISERROR(SEARCH("MEDIA",AC239)))</formula>
    </cfRule>
    <cfRule type="containsText" priority="27" dxfId="2" operator="containsText" text="ALTA">
      <formula>NOT(ISERROR(SEARCH("ALTA",AC239)))</formula>
    </cfRule>
  </conditionalFormatting>
  <conditionalFormatting sqref="AC240:AC270">
    <cfRule type="containsText" priority="22" dxfId="4" operator="containsText" text="BAJA">
      <formula>NOT(ISERROR(SEARCH("BAJA",AC240)))</formula>
    </cfRule>
    <cfRule type="containsText" priority="23" dxfId="3" operator="containsText" text="MEDIA">
      <formula>NOT(ISERROR(SEARCH("MEDIA",AC240)))</formula>
    </cfRule>
    <cfRule type="containsText" priority="24" dxfId="2" operator="containsText" text="ALTA">
      <formula>NOT(ISERROR(SEARCH("ALTA",AC240)))</formula>
    </cfRule>
  </conditionalFormatting>
  <conditionalFormatting sqref="AC238">
    <cfRule type="containsText" priority="19" dxfId="4" operator="containsText" text="BAJA">
      <formula>NOT(ISERROR(SEARCH("BAJA",AC238)))</formula>
    </cfRule>
    <cfRule type="containsText" priority="20" dxfId="3" operator="containsText" text="MEDIA">
      <formula>NOT(ISERROR(SEARCH("MEDIA",AC238)))</formula>
    </cfRule>
    <cfRule type="containsText" priority="21" dxfId="2" operator="containsText" text="ALTA">
      <formula>NOT(ISERROR(SEARCH("ALTA",AC238)))</formula>
    </cfRule>
  </conditionalFormatting>
  <conditionalFormatting sqref="AC355 AC387:AC417">
    <cfRule type="containsText" priority="10" dxfId="4" operator="containsText" text="BAJA">
      <formula>NOT(ISERROR(SEARCH("BAJA",AC355)))</formula>
    </cfRule>
    <cfRule type="containsText" priority="11" dxfId="3" operator="containsText" text="MEDIA">
      <formula>NOT(ISERROR(SEARCH("MEDIA",AC355)))</formula>
    </cfRule>
    <cfRule type="containsText" priority="12" dxfId="2" operator="containsText" text="ALTA">
      <formula>NOT(ISERROR(SEARCH("ALTA",AC355)))</formula>
    </cfRule>
  </conditionalFormatting>
  <conditionalFormatting sqref="AC356:AC386">
    <cfRule type="containsText" priority="7" dxfId="4" operator="containsText" text="BAJA">
      <formula>NOT(ISERROR(SEARCH("BAJA",AC356)))</formula>
    </cfRule>
    <cfRule type="containsText" priority="8" dxfId="3" operator="containsText" text="MEDIA">
      <formula>NOT(ISERROR(SEARCH("MEDIA",AC356)))</formula>
    </cfRule>
    <cfRule type="containsText" priority="9" dxfId="2" operator="containsText" text="ALTA">
      <formula>NOT(ISERROR(SEARCH("ALTA",AC356)))</formula>
    </cfRule>
  </conditionalFormatting>
  <conditionalFormatting sqref="AC354">
    <cfRule type="containsText" priority="4" dxfId="4" operator="containsText" text="BAJA">
      <formula>NOT(ISERROR(SEARCH("BAJA",AC354)))</formula>
    </cfRule>
    <cfRule type="containsText" priority="5" dxfId="3" operator="containsText" text="MEDIA">
      <formula>NOT(ISERROR(SEARCH("MEDIA",AC354)))</formula>
    </cfRule>
    <cfRule type="containsText" priority="6" dxfId="2" operator="containsText" text="ALTA">
      <formula>NOT(ISERROR(SEARCH("ALTA",AC354)))</formula>
    </cfRule>
  </conditionalFormatting>
  <conditionalFormatting sqref="AC418:AC445">
    <cfRule type="containsText" priority="1" dxfId="4" operator="containsText" text="BAJA">
      <formula>NOT(ISERROR(SEARCH("BAJA",AC418)))</formula>
    </cfRule>
    <cfRule type="containsText" priority="2" dxfId="3" operator="containsText" text="MEDIA">
      <formula>NOT(ISERROR(SEARCH("MEDIA",AC418)))</formula>
    </cfRule>
    <cfRule type="containsText" priority="3" dxfId="2" operator="containsText" text="ALTA">
      <formula>NOT(ISERROR(SEARCH("ALTA",AC418)))</formula>
    </cfRule>
  </conditionalFormatting>
  <dataValidations count="15">
    <dataValidation type="list" allowBlank="1" showInputMessage="1" showErrorMessage="1" sqref="N39:N99 N6:N37 N101:N153 N333:N385 N271:N331 N217:N269 N155:N215 N387:N425">
      <formula1>INDIRECT($M6)</formula1>
    </dataValidation>
    <dataValidation type="list" allowBlank="1" showInputMessage="1" showErrorMessage="1" sqref="M39:M99 M101:M153 M155:M215 M217:M269 M271:M331 M333:M385 M6:M37 M387:M425">
      <formula1>SERIES</formula1>
    </dataValidation>
    <dataValidation type="list" allowBlank="1" showInputMessage="1" showErrorMessage="1" sqref="L39:L99 L101:L153 L155:L215 L217:L269 L271:L331 L333:L385 L6:L37 L387:L425">
      <formula1>ACTIVOS</formula1>
    </dataValidation>
    <dataValidation type="list" allowBlank="1" showInputMessage="1" showErrorMessage="1" sqref="AC418:AC426">
      <formula1>$N$4:$N$7</formula1>
    </dataValidation>
    <dataValidation type="list" allowBlank="1" showInputMessage="1" showErrorMessage="1" sqref="I6:I100 I102:I426">
      <formula1>'LISTA OPCIONES'!$D$4:$D$19</formula1>
    </dataValidation>
    <dataValidation type="list" allowBlank="1" showInputMessage="1" showErrorMessage="1" sqref="I101 Q411:Q417 H6:H426">
      <formula1>'LISTA OPCIONES'!$C$4:$C$17</formula1>
    </dataValidation>
    <dataValidation type="list" allowBlank="1" showInputMessage="1" showErrorMessage="1" sqref="P411:P416 G6:G426">
      <formula1>'LISTA OPCIONES'!$B$4:$B$12</formula1>
    </dataValidation>
    <dataValidation type="list" allowBlank="1" showInputMessage="1" showErrorMessage="1" sqref="J6:K426">
      <formula1>'LISTA OPCIONES'!$E$4:$E$11</formula1>
    </dataValidation>
    <dataValidation type="list" allowBlank="1" showInputMessage="1" showErrorMessage="1" sqref="S6:S445">
      <formula1>'LISTA OPCIONES'!$I$4:$I$7</formula1>
    </dataValidation>
    <dataValidation type="list" allowBlank="1" showInputMessage="1" showErrorMessage="1" sqref="T6:T445">
      <formula1>'LISTA OPCIONES'!$J$4:$J$8</formula1>
    </dataValidation>
    <dataValidation type="list" allowBlank="1" showInputMessage="1" showErrorMessage="1" sqref="V6:V445">
      <formula1>'LISTA OPCIONES'!$L$4:$L$12</formula1>
    </dataValidation>
    <dataValidation type="list" allowBlank="1" showInputMessage="1" showErrorMessage="1" sqref="U6:U445">
      <formula1>'LISTA OPCIONES'!$K$4:$K$20</formula1>
    </dataValidation>
    <dataValidation type="list" allowBlank="1" showInputMessage="1" showErrorMessage="1" sqref="W6:W445">
      <formula1>'LISTA OPCIONES'!$M$4:$M$8</formula1>
    </dataValidation>
    <dataValidation type="list" allowBlank="1" showInputMessage="1" showErrorMessage="1" sqref="Y6:Y445">
      <formula1>'LISTA OPCIONES'!$N$4:$N$8</formula1>
    </dataValidation>
    <dataValidation type="list" allowBlank="1" showInputMessage="1" showErrorMessage="1" sqref="AA6:AA445">
      <formula1>'LISTA OPCIONES'!$O$4:$O$8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6"/>
  <sheetViews>
    <sheetView workbookViewId="0" topLeftCell="L1">
      <selection activeCell="J8" sqref="J8"/>
    </sheetView>
  </sheetViews>
  <sheetFormatPr defaultColWidth="11.421875" defaultRowHeight="15"/>
  <cols>
    <col min="1" max="1" width="19.140625" style="0" customWidth="1"/>
    <col min="2" max="2" width="25.8515625" style="0" customWidth="1"/>
    <col min="3" max="3" width="34.7109375" style="0" customWidth="1"/>
    <col min="4" max="4" width="30.8515625" style="0" customWidth="1"/>
    <col min="5" max="5" width="43.28125" style="0" customWidth="1"/>
    <col min="6" max="6" width="51.140625" style="0" customWidth="1"/>
    <col min="7" max="7" width="23.8515625" style="0" customWidth="1"/>
    <col min="8" max="8" width="28.7109375" style="0" customWidth="1"/>
    <col min="9" max="9" width="28.7109375" style="6" customWidth="1"/>
    <col min="10" max="10" width="37.7109375" style="6" customWidth="1"/>
    <col min="11" max="11" width="40.00390625" style="0" customWidth="1"/>
    <col min="12" max="12" width="53.00390625" style="0" customWidth="1"/>
    <col min="13" max="13" width="43.7109375" style="0" customWidth="1"/>
    <col min="14" max="14" width="36.57421875" style="0" customWidth="1"/>
    <col min="15" max="15" width="42.28125" style="0" customWidth="1"/>
    <col min="16" max="16" width="23.57421875" style="0" customWidth="1"/>
  </cols>
  <sheetData>
    <row r="2" spans="1:17" ht="16.5" thickBot="1">
      <c r="A2" s="38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3"/>
      <c r="Q2" s="3"/>
    </row>
    <row r="3" spans="1:16" ht="51" customHeight="1">
      <c r="A3" s="39" t="s">
        <v>3</v>
      </c>
      <c r="B3" s="40" t="s">
        <v>22</v>
      </c>
      <c r="C3" s="40" t="s">
        <v>453</v>
      </c>
      <c r="D3" s="40" t="s">
        <v>0</v>
      </c>
      <c r="E3" s="40" t="s">
        <v>4</v>
      </c>
      <c r="F3" s="40" t="s">
        <v>80</v>
      </c>
      <c r="G3" s="40" t="s">
        <v>1</v>
      </c>
      <c r="H3" s="40" t="s">
        <v>81</v>
      </c>
      <c r="I3" s="40" t="s">
        <v>1548</v>
      </c>
      <c r="J3" s="40" t="s">
        <v>1552</v>
      </c>
      <c r="K3" s="40" t="s">
        <v>39</v>
      </c>
      <c r="L3" s="41" t="s">
        <v>440</v>
      </c>
      <c r="M3" s="41" t="s">
        <v>5</v>
      </c>
      <c r="N3" s="41" t="s">
        <v>6</v>
      </c>
      <c r="O3" s="41" t="s">
        <v>7</v>
      </c>
      <c r="P3" s="42" t="s">
        <v>8</v>
      </c>
    </row>
    <row r="4" spans="1:16" ht="16.5">
      <c r="A4" s="43"/>
      <c r="B4" s="2" t="s">
        <v>20</v>
      </c>
      <c r="C4" s="2" t="s">
        <v>43</v>
      </c>
      <c r="D4" s="31" t="s">
        <v>32</v>
      </c>
      <c r="E4" s="2" t="s">
        <v>12</v>
      </c>
      <c r="F4" s="13" t="s">
        <v>427</v>
      </c>
      <c r="G4" s="1"/>
      <c r="H4" s="2" t="s">
        <v>98</v>
      </c>
      <c r="I4" s="2" t="s">
        <v>1549</v>
      </c>
      <c r="J4" s="2" t="s">
        <v>1553</v>
      </c>
      <c r="K4" s="2" t="s">
        <v>438</v>
      </c>
      <c r="L4" s="2" t="s">
        <v>434</v>
      </c>
      <c r="M4" s="2" t="s">
        <v>442</v>
      </c>
      <c r="N4" s="2" t="s">
        <v>441</v>
      </c>
      <c r="O4" s="2" t="s">
        <v>441</v>
      </c>
      <c r="P4" s="44" t="s">
        <v>448</v>
      </c>
    </row>
    <row r="5" spans="1:16" ht="16.5">
      <c r="A5" s="43"/>
      <c r="B5" s="2" t="s">
        <v>21</v>
      </c>
      <c r="C5" s="2" t="s">
        <v>44</v>
      </c>
      <c r="D5" s="31" t="s">
        <v>38</v>
      </c>
      <c r="E5" s="2" t="s">
        <v>13</v>
      </c>
      <c r="F5" s="13" t="s">
        <v>425</v>
      </c>
      <c r="G5" s="1"/>
      <c r="H5" s="2" t="s">
        <v>99</v>
      </c>
      <c r="I5" s="2" t="s">
        <v>1550</v>
      </c>
      <c r="J5" s="2" t="s">
        <v>1554</v>
      </c>
      <c r="K5" s="36" t="s">
        <v>466</v>
      </c>
      <c r="L5" s="2" t="s">
        <v>436</v>
      </c>
      <c r="M5" s="2" t="s">
        <v>443</v>
      </c>
      <c r="N5" s="2" t="s">
        <v>447</v>
      </c>
      <c r="O5" s="2" t="s">
        <v>447</v>
      </c>
      <c r="P5" s="44" t="s">
        <v>449</v>
      </c>
    </row>
    <row r="6" spans="1:16" ht="16.5">
      <c r="A6" s="43"/>
      <c r="B6" s="2" t="s">
        <v>23</v>
      </c>
      <c r="C6" s="2" t="s">
        <v>45</v>
      </c>
      <c r="D6" s="31" t="s">
        <v>33</v>
      </c>
      <c r="E6" s="2" t="s">
        <v>14</v>
      </c>
      <c r="F6" s="13" t="s">
        <v>413</v>
      </c>
      <c r="G6" s="1"/>
      <c r="H6" s="2" t="s">
        <v>100</v>
      </c>
      <c r="I6" s="2" t="s">
        <v>1551</v>
      </c>
      <c r="J6" s="2" t="s">
        <v>1557</v>
      </c>
      <c r="K6" s="36" t="s">
        <v>467</v>
      </c>
      <c r="L6" s="2" t="s">
        <v>435</v>
      </c>
      <c r="M6" s="2" t="s">
        <v>444</v>
      </c>
      <c r="N6" s="2" t="s">
        <v>446</v>
      </c>
      <c r="O6" s="2" t="s">
        <v>446</v>
      </c>
      <c r="P6" s="44" t="s">
        <v>450</v>
      </c>
    </row>
    <row r="7" spans="1:16" ht="16.5">
      <c r="A7" s="43"/>
      <c r="B7" s="2" t="s">
        <v>24</v>
      </c>
      <c r="C7" s="2" t="s">
        <v>46</v>
      </c>
      <c r="D7" s="31" t="s">
        <v>19</v>
      </c>
      <c r="E7" s="2" t="s">
        <v>421</v>
      </c>
      <c r="F7" s="13" t="s">
        <v>414</v>
      </c>
      <c r="G7" s="1"/>
      <c r="H7" s="2" t="s">
        <v>101</v>
      </c>
      <c r="I7" s="2"/>
      <c r="J7" s="2" t="s">
        <v>1558</v>
      </c>
      <c r="K7" s="2" t="s">
        <v>468</v>
      </c>
      <c r="L7" s="2" t="s">
        <v>437</v>
      </c>
      <c r="M7" s="2" t="s">
        <v>445</v>
      </c>
      <c r="N7" s="2" t="s">
        <v>445</v>
      </c>
      <c r="O7" s="2" t="s">
        <v>445</v>
      </c>
      <c r="P7" s="44"/>
    </row>
    <row r="8" spans="1:16" ht="16.5">
      <c r="A8" s="43"/>
      <c r="B8" s="2" t="s">
        <v>25</v>
      </c>
      <c r="C8" s="2" t="s">
        <v>47</v>
      </c>
      <c r="D8" s="31" t="s">
        <v>35</v>
      </c>
      <c r="E8" s="36" t="s">
        <v>428</v>
      </c>
      <c r="F8" s="13" t="s">
        <v>77</v>
      </c>
      <c r="G8" s="1"/>
      <c r="H8" s="2" t="s">
        <v>102</v>
      </c>
      <c r="I8" s="2"/>
      <c r="J8" s="2" t="s">
        <v>1556</v>
      </c>
      <c r="K8" s="2" t="s">
        <v>469</v>
      </c>
      <c r="L8" s="36" t="s">
        <v>432</v>
      </c>
      <c r="M8" s="2" t="s">
        <v>79</v>
      </c>
      <c r="N8" s="2" t="s">
        <v>79</v>
      </c>
      <c r="O8" s="2" t="s">
        <v>79</v>
      </c>
      <c r="P8" s="44"/>
    </row>
    <row r="9" spans="1:16" ht="16.5">
      <c r="A9" s="43"/>
      <c r="B9" s="2" t="s">
        <v>26</v>
      </c>
      <c r="C9" s="2" t="s">
        <v>48</v>
      </c>
      <c r="D9" s="31" t="s">
        <v>37</v>
      </c>
      <c r="E9" s="2" t="s">
        <v>15</v>
      </c>
      <c r="F9" s="13" t="s">
        <v>422</v>
      </c>
      <c r="G9" s="1"/>
      <c r="H9" s="2" t="s">
        <v>82</v>
      </c>
      <c r="I9" s="97"/>
      <c r="J9" s="97"/>
      <c r="K9" s="56" t="s">
        <v>470</v>
      </c>
      <c r="L9" s="36" t="s">
        <v>433</v>
      </c>
      <c r="M9" s="2"/>
      <c r="N9" s="2"/>
      <c r="O9" s="2"/>
      <c r="P9" s="44"/>
    </row>
    <row r="10" spans="1:16" ht="16.5">
      <c r="A10" s="43"/>
      <c r="B10" s="56" t="s">
        <v>478</v>
      </c>
      <c r="C10" s="2" t="s">
        <v>49</v>
      </c>
      <c r="D10" s="31" t="s">
        <v>28</v>
      </c>
      <c r="E10" s="2" t="s">
        <v>16</v>
      </c>
      <c r="F10" s="13" t="s">
        <v>424</v>
      </c>
      <c r="G10" s="1"/>
      <c r="H10" s="2" t="s">
        <v>83</v>
      </c>
      <c r="I10" s="97"/>
      <c r="J10" s="97"/>
      <c r="K10" s="56" t="s">
        <v>473</v>
      </c>
      <c r="L10" s="36" t="s">
        <v>529</v>
      </c>
      <c r="M10" s="2"/>
      <c r="N10" s="2"/>
      <c r="O10" s="2"/>
      <c r="P10" s="44"/>
    </row>
    <row r="11" spans="1:16" ht="16.5">
      <c r="A11" s="43"/>
      <c r="B11" s="2" t="s">
        <v>52</v>
      </c>
      <c r="C11" s="2" t="s">
        <v>50</v>
      </c>
      <c r="D11" s="31" t="s">
        <v>2</v>
      </c>
      <c r="E11" s="2" t="s">
        <v>17</v>
      </c>
      <c r="F11" s="13" t="s">
        <v>423</v>
      </c>
      <c r="G11" s="1"/>
      <c r="H11" s="2" t="s">
        <v>84</v>
      </c>
      <c r="I11" s="97"/>
      <c r="J11" s="97"/>
      <c r="K11" s="56" t="s">
        <v>474</v>
      </c>
      <c r="L11" s="36" t="s">
        <v>451</v>
      </c>
      <c r="M11" s="2"/>
      <c r="N11" s="2"/>
      <c r="O11" s="2"/>
      <c r="P11" s="44"/>
    </row>
    <row r="12" spans="1:16" ht="16.5">
      <c r="A12" s="43"/>
      <c r="B12" s="2" t="s">
        <v>53</v>
      </c>
      <c r="C12" s="2" t="s">
        <v>40</v>
      </c>
      <c r="D12" s="31" t="s">
        <v>36</v>
      </c>
      <c r="E12" s="2"/>
      <c r="F12" s="13" t="s">
        <v>482</v>
      </c>
      <c r="G12" s="1"/>
      <c r="H12" s="2" t="s">
        <v>85</v>
      </c>
      <c r="I12" s="2"/>
      <c r="J12" s="2"/>
      <c r="K12" s="2" t="s">
        <v>465</v>
      </c>
      <c r="L12" s="2" t="s">
        <v>79</v>
      </c>
      <c r="M12" s="2"/>
      <c r="N12" s="2"/>
      <c r="O12" s="2"/>
      <c r="P12" s="44"/>
    </row>
    <row r="13" spans="1:16" ht="16.5">
      <c r="A13" s="43"/>
      <c r="B13" s="2"/>
      <c r="C13" s="2" t="s">
        <v>42</v>
      </c>
      <c r="D13" s="31" t="s">
        <v>27</v>
      </c>
      <c r="E13" s="1"/>
      <c r="F13" s="13" t="s">
        <v>78</v>
      </c>
      <c r="G13" s="1"/>
      <c r="H13" s="2" t="s">
        <v>86</v>
      </c>
      <c r="I13" s="2"/>
      <c r="J13" s="2"/>
      <c r="K13" s="2" t="s">
        <v>14</v>
      </c>
      <c r="L13" s="2"/>
      <c r="M13" s="2"/>
      <c r="N13" s="2"/>
      <c r="O13" s="2"/>
      <c r="P13" s="44"/>
    </row>
    <row r="14" spans="1:16" ht="16.5">
      <c r="A14" s="43"/>
      <c r="B14" s="2"/>
      <c r="C14" s="2" t="s">
        <v>51</v>
      </c>
      <c r="D14" s="31" t="s">
        <v>29</v>
      </c>
      <c r="E14" s="2"/>
      <c r="F14" s="13" t="s">
        <v>412</v>
      </c>
      <c r="G14" s="1"/>
      <c r="H14" s="2" t="s">
        <v>87</v>
      </c>
      <c r="I14" s="2"/>
      <c r="J14" s="2"/>
      <c r="K14" s="2" t="s">
        <v>472</v>
      </c>
      <c r="L14" s="2"/>
      <c r="M14" s="2"/>
      <c r="N14" s="2"/>
      <c r="O14" s="2"/>
      <c r="P14" s="44"/>
    </row>
    <row r="15" spans="1:16" ht="16.5">
      <c r="A15" s="43"/>
      <c r="B15" s="2"/>
      <c r="C15" s="2" t="s">
        <v>41</v>
      </c>
      <c r="D15" s="31" t="s">
        <v>30</v>
      </c>
      <c r="E15" s="2"/>
      <c r="F15" s="64" t="s">
        <v>481</v>
      </c>
      <c r="G15" s="1"/>
      <c r="H15" s="2" t="s">
        <v>88</v>
      </c>
      <c r="I15" s="2"/>
      <c r="J15" s="2"/>
      <c r="K15" s="2" t="s">
        <v>471</v>
      </c>
      <c r="L15" s="2"/>
      <c r="M15" s="2"/>
      <c r="N15" s="2"/>
      <c r="O15" s="2"/>
      <c r="P15" s="44"/>
    </row>
    <row r="16" spans="1:16" ht="16.5">
      <c r="A16" s="43"/>
      <c r="B16" s="2"/>
      <c r="C16" s="30" t="s">
        <v>52</v>
      </c>
      <c r="D16" s="31" t="s">
        <v>31</v>
      </c>
      <c r="E16" s="2"/>
      <c r="F16" s="13" t="s">
        <v>460</v>
      </c>
      <c r="G16" s="1"/>
      <c r="H16" s="2" t="s">
        <v>95</v>
      </c>
      <c r="I16" s="2"/>
      <c r="J16" s="2"/>
      <c r="K16" s="2" t="s">
        <v>463</v>
      </c>
      <c r="L16" s="2"/>
      <c r="M16" s="2"/>
      <c r="N16" s="2"/>
      <c r="O16" s="2"/>
      <c r="P16" s="44"/>
    </row>
    <row r="17" spans="1:16" ht="16.5">
      <c r="A17" s="43"/>
      <c r="B17" s="2"/>
      <c r="C17" s="30" t="s">
        <v>53</v>
      </c>
      <c r="D17" s="31" t="s">
        <v>34</v>
      </c>
      <c r="E17" s="2"/>
      <c r="F17" s="13" t="s">
        <v>461</v>
      </c>
      <c r="G17" s="1"/>
      <c r="H17" s="2" t="s">
        <v>96</v>
      </c>
      <c r="I17" s="2"/>
      <c r="J17" s="2"/>
      <c r="K17" s="2" t="s">
        <v>462</v>
      </c>
      <c r="L17" s="2"/>
      <c r="M17" s="2"/>
      <c r="N17" s="2"/>
      <c r="O17" s="2"/>
      <c r="P17" s="44"/>
    </row>
    <row r="18" spans="1:16" ht="16.5">
      <c r="A18" s="43"/>
      <c r="B18" s="2"/>
      <c r="C18" s="2"/>
      <c r="D18" s="31" t="s">
        <v>18</v>
      </c>
      <c r="E18" s="2"/>
      <c r="F18" s="13" t="s">
        <v>76</v>
      </c>
      <c r="G18" s="1"/>
      <c r="H18" s="2" t="s">
        <v>97</v>
      </c>
      <c r="I18" s="97"/>
      <c r="J18" s="97"/>
      <c r="K18" s="56" t="s">
        <v>464</v>
      </c>
      <c r="L18" s="2"/>
      <c r="M18" s="2"/>
      <c r="N18" s="2"/>
      <c r="O18" s="2"/>
      <c r="P18" s="44"/>
    </row>
    <row r="19" spans="1:16" ht="16.5">
      <c r="A19" s="15"/>
      <c r="B19" s="1"/>
      <c r="C19" s="2"/>
      <c r="D19" s="1"/>
      <c r="E19" s="1"/>
      <c r="F19" s="13" t="s">
        <v>426</v>
      </c>
      <c r="G19" s="1"/>
      <c r="H19" s="2" t="s">
        <v>89</v>
      </c>
      <c r="I19" s="97"/>
      <c r="J19" s="97"/>
      <c r="K19" s="56" t="s">
        <v>1541</v>
      </c>
      <c r="L19" s="1"/>
      <c r="M19" s="1"/>
      <c r="N19" s="1"/>
      <c r="O19" s="1"/>
      <c r="P19" s="16"/>
    </row>
    <row r="20" spans="1:16" ht="17.25" thickBot="1">
      <c r="A20" s="17"/>
      <c r="B20" s="18"/>
      <c r="C20" s="45"/>
      <c r="D20" s="18"/>
      <c r="E20" s="18"/>
      <c r="F20" s="37" t="s">
        <v>454</v>
      </c>
      <c r="G20" s="18"/>
      <c r="H20" s="45" t="s">
        <v>90</v>
      </c>
      <c r="I20" s="98"/>
      <c r="J20" s="98"/>
      <c r="K20" s="2" t="s">
        <v>459</v>
      </c>
      <c r="L20" s="18"/>
      <c r="M20" s="18"/>
      <c r="N20" s="18"/>
      <c r="O20" s="18"/>
      <c r="P20" s="19"/>
    </row>
    <row r="21" spans="6:10" ht="16.5">
      <c r="F21" s="6"/>
      <c r="H21" s="35" t="s">
        <v>91</v>
      </c>
      <c r="I21" s="99"/>
      <c r="J21" s="99"/>
    </row>
    <row r="22" spans="8:10" ht="16.5">
      <c r="H22" s="2" t="s">
        <v>92</v>
      </c>
      <c r="I22" s="99"/>
      <c r="J22" s="99"/>
    </row>
    <row r="23" spans="8:10" ht="16.5">
      <c r="H23" s="2" t="s">
        <v>93</v>
      </c>
      <c r="I23" s="99"/>
      <c r="J23" s="99"/>
    </row>
    <row r="24" spans="8:10" s="6" customFormat="1" ht="16.5">
      <c r="H24" s="2" t="s">
        <v>94</v>
      </c>
      <c r="I24" s="99"/>
      <c r="J24" s="99"/>
    </row>
    <row r="25" ht="24.75" customHeight="1">
      <c r="F25" s="6"/>
    </row>
    <row r="26" ht="15">
      <c r="F26" s="6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7"/>
  <sheetViews>
    <sheetView workbookViewId="0" topLeftCell="A1">
      <pane xSplit="3" topLeftCell="D1" activePane="topRight" state="frozen"/>
      <selection pane="topRight" activeCell="D1" sqref="D1"/>
    </sheetView>
  </sheetViews>
  <sheetFormatPr defaultColWidth="11.421875" defaultRowHeight="15"/>
  <cols>
    <col min="1" max="1" width="30.28125" style="6" hidden="1" customWidth="1"/>
    <col min="2" max="2" width="11.140625" style="6" hidden="1" customWidth="1"/>
    <col min="3" max="3" width="20.28125" style="6" hidden="1" customWidth="1"/>
    <col min="4" max="4" width="6.140625" style="6" customWidth="1"/>
    <col min="5" max="5" width="21.57421875" style="6" customWidth="1"/>
    <col min="6" max="6" width="31.57421875" style="0" customWidth="1"/>
    <col min="8" max="8" width="39.00390625" style="0" customWidth="1"/>
    <col min="9" max="9" width="21.28125" style="0" customWidth="1"/>
    <col min="10" max="10" width="19.28125" style="0" customWidth="1"/>
    <col min="11" max="11" width="19.7109375" style="0" customWidth="1"/>
    <col min="13" max="13" width="37.7109375" style="0" customWidth="1"/>
    <col min="14" max="14" width="30.00390625" style="0" customWidth="1"/>
    <col min="15" max="15" width="37.57421875" style="0" customWidth="1"/>
    <col min="16" max="16" width="22.28125" style="0" customWidth="1"/>
    <col min="17" max="17" width="29.7109375" style="0" customWidth="1"/>
    <col min="18" max="18" width="39.7109375" style="0" customWidth="1"/>
    <col min="19" max="19" width="44.28125" style="0" customWidth="1"/>
    <col min="20" max="20" width="29.28125" style="0" customWidth="1"/>
    <col min="21" max="21" width="35.00390625" style="0" customWidth="1"/>
    <col min="22" max="22" width="44.8515625" style="0" customWidth="1"/>
    <col min="23" max="23" width="22.00390625" style="0" customWidth="1"/>
    <col min="24" max="24" width="23.00390625" style="0" customWidth="1"/>
    <col min="25" max="25" width="20.421875" style="0" customWidth="1"/>
    <col min="29" max="29" width="29.57421875" style="0" customWidth="1"/>
    <col min="30" max="30" width="30.57421875" style="0" customWidth="1"/>
    <col min="31" max="31" width="37.8515625" style="0" customWidth="1"/>
    <col min="32" max="32" width="24.28125" style="0" customWidth="1"/>
    <col min="33" max="33" width="27.140625" style="0" customWidth="1"/>
    <col min="34" max="34" width="35.57421875" style="0" customWidth="1"/>
    <col min="35" max="35" width="47.8515625" style="0" customWidth="1"/>
    <col min="36" max="36" width="30.28125" style="0" customWidth="1"/>
    <col min="37" max="37" width="54.140625" style="0" customWidth="1"/>
    <col min="38" max="38" width="19.421875" style="0" customWidth="1"/>
    <col min="40" max="40" width="28.57421875" style="0" customWidth="1"/>
    <col min="41" max="41" width="37.140625" style="0" customWidth="1"/>
    <col min="43" max="43" width="51.00390625" style="0" customWidth="1"/>
    <col min="46" max="46" width="37.421875" style="0" customWidth="1"/>
    <col min="47" max="47" width="49.8515625" style="0" customWidth="1"/>
    <col min="48" max="48" width="49.140625" style="0" customWidth="1"/>
    <col min="49" max="49" width="20.140625" style="0" customWidth="1"/>
    <col min="50" max="50" width="51.7109375" style="0" customWidth="1"/>
    <col min="52" max="52" width="44.421875" style="0" customWidth="1"/>
    <col min="53" max="53" width="23.00390625" style="0" customWidth="1"/>
    <col min="54" max="54" width="39.7109375" style="0" customWidth="1"/>
    <col min="55" max="55" width="112.28125" style="0" bestFit="1" customWidth="1"/>
    <col min="57" max="57" width="26.8515625" style="0" customWidth="1"/>
    <col min="58" max="58" width="28.28125" style="0" customWidth="1"/>
  </cols>
  <sheetData>
    <row r="1" spans="1:58" ht="15">
      <c r="A1" s="20" t="s">
        <v>103</v>
      </c>
      <c r="B1" s="21" t="s">
        <v>350</v>
      </c>
      <c r="C1" s="25" t="s">
        <v>308</v>
      </c>
      <c r="D1" s="46" t="s">
        <v>351</v>
      </c>
      <c r="E1" s="47" t="s">
        <v>304</v>
      </c>
      <c r="F1" s="47" t="s">
        <v>305</v>
      </c>
      <c r="G1" s="47" t="s">
        <v>306</v>
      </c>
      <c r="H1" s="47" t="s">
        <v>68</v>
      </c>
      <c r="I1" s="47" t="s">
        <v>307</v>
      </c>
      <c r="J1" s="47" t="s">
        <v>353</v>
      </c>
      <c r="K1" s="47" t="s">
        <v>354</v>
      </c>
      <c r="L1" s="47" t="s">
        <v>314</v>
      </c>
      <c r="M1" s="47" t="s">
        <v>357</v>
      </c>
      <c r="N1" s="47" t="s">
        <v>75</v>
      </c>
      <c r="O1" s="47" t="s">
        <v>358</v>
      </c>
      <c r="P1" s="47" t="s">
        <v>317</v>
      </c>
      <c r="Q1" s="47" t="s">
        <v>60</v>
      </c>
      <c r="R1" s="47" t="s">
        <v>319</v>
      </c>
      <c r="S1" s="47" t="s">
        <v>71</v>
      </c>
      <c r="T1" s="47" t="s">
        <v>104</v>
      </c>
      <c r="U1" s="47" t="s">
        <v>359</v>
      </c>
      <c r="V1" s="47" t="s">
        <v>384</v>
      </c>
      <c r="W1" s="47" t="s">
        <v>323</v>
      </c>
      <c r="X1" s="47" t="s">
        <v>59</v>
      </c>
      <c r="Y1" s="47" t="s">
        <v>361</v>
      </c>
      <c r="Z1" s="47" t="s">
        <v>362</v>
      </c>
      <c r="AA1" s="47" t="s">
        <v>363</v>
      </c>
      <c r="AB1" s="47" t="s">
        <v>383</v>
      </c>
      <c r="AC1" s="47" t="s">
        <v>364</v>
      </c>
      <c r="AD1" s="47" t="s">
        <v>410</v>
      </c>
      <c r="AE1" s="47" t="s">
        <v>366</v>
      </c>
      <c r="AF1" s="47" t="s">
        <v>367</v>
      </c>
      <c r="AG1" s="47" t="s">
        <v>73</v>
      </c>
      <c r="AH1" s="47" t="s">
        <v>387</v>
      </c>
      <c r="AI1" s="47" t="s">
        <v>369</v>
      </c>
      <c r="AJ1" s="47" t="s">
        <v>385</v>
      </c>
      <c r="AK1" s="47" t="s">
        <v>335</v>
      </c>
      <c r="AL1" s="47" t="s">
        <v>371</v>
      </c>
      <c r="AM1" s="47" t="s">
        <v>372</v>
      </c>
      <c r="AN1" s="47" t="s">
        <v>373</v>
      </c>
      <c r="AO1" s="47" t="s">
        <v>374</v>
      </c>
      <c r="AP1" s="47" t="s">
        <v>375</v>
      </c>
      <c r="AQ1" s="47" t="s">
        <v>105</v>
      </c>
      <c r="AR1" s="47" t="s">
        <v>376</v>
      </c>
      <c r="AS1" s="47" t="s">
        <v>388</v>
      </c>
      <c r="AT1" s="47" t="s">
        <v>377</v>
      </c>
      <c r="AU1" s="47" t="s">
        <v>56</v>
      </c>
      <c r="AV1" s="47" t="s">
        <v>107</v>
      </c>
      <c r="AW1" s="47" t="s">
        <v>343</v>
      </c>
      <c r="AX1" s="47" t="s">
        <v>108</v>
      </c>
      <c r="AY1" s="47" t="s">
        <v>378</v>
      </c>
      <c r="AZ1" s="47" t="s">
        <v>345</v>
      </c>
      <c r="BA1" s="47" t="s">
        <v>61</v>
      </c>
      <c r="BB1" s="47" t="s">
        <v>379</v>
      </c>
      <c r="BC1" s="47" t="s">
        <v>386</v>
      </c>
      <c r="BD1" s="47" t="s">
        <v>418</v>
      </c>
      <c r="BE1" s="47" t="s">
        <v>419</v>
      </c>
      <c r="BF1" s="48" t="s">
        <v>411</v>
      </c>
    </row>
    <row r="2" spans="1:58" ht="15">
      <c r="A2" s="15" t="s">
        <v>304</v>
      </c>
      <c r="B2" s="1">
        <v>4</v>
      </c>
      <c r="C2" s="14" t="s">
        <v>309</v>
      </c>
      <c r="D2" s="15">
        <v>1</v>
      </c>
      <c r="E2" s="26" t="s">
        <v>109</v>
      </c>
      <c r="F2" s="1" t="s">
        <v>389</v>
      </c>
      <c r="G2" s="1" t="s">
        <v>390</v>
      </c>
      <c r="H2" s="1" t="s">
        <v>110</v>
      </c>
      <c r="I2" s="1" t="s">
        <v>355</v>
      </c>
      <c r="J2" s="1" t="s">
        <v>391</v>
      </c>
      <c r="K2" s="1" t="s">
        <v>111</v>
      </c>
      <c r="L2" s="1" t="s">
        <v>392</v>
      </c>
      <c r="M2" s="1" t="s">
        <v>112</v>
      </c>
      <c r="N2" s="1" t="s">
        <v>113</v>
      </c>
      <c r="O2" s="1" t="s">
        <v>393</v>
      </c>
      <c r="P2" s="1" t="s">
        <v>114</v>
      </c>
      <c r="Q2" s="1" t="s">
        <v>115</v>
      </c>
      <c r="R2" s="1" t="s">
        <v>116</v>
      </c>
      <c r="S2" s="1" t="s">
        <v>117</v>
      </c>
      <c r="T2" s="1" t="s">
        <v>118</v>
      </c>
      <c r="U2" s="1" t="s">
        <v>62</v>
      </c>
      <c r="V2" s="1" t="s">
        <v>119</v>
      </c>
      <c r="W2" s="1" t="s">
        <v>120</v>
      </c>
      <c r="X2" s="1" t="s">
        <v>57</v>
      </c>
      <c r="Y2" s="1" t="s">
        <v>394</v>
      </c>
      <c r="Z2" s="1" t="s">
        <v>395</v>
      </c>
      <c r="AA2" s="1" t="s">
        <v>396</v>
      </c>
      <c r="AB2" s="1" t="s">
        <v>397</v>
      </c>
      <c r="AC2" s="1" t="s">
        <v>398</v>
      </c>
      <c r="AD2" s="1" t="s">
        <v>399</v>
      </c>
      <c r="AE2" s="1" t="s">
        <v>400</v>
      </c>
      <c r="AF2" s="1" t="s">
        <v>65</v>
      </c>
      <c r="AG2" s="1" t="s">
        <v>121</v>
      </c>
      <c r="AH2" s="1" t="s">
        <v>122</v>
      </c>
      <c r="AI2" s="1" t="s">
        <v>123</v>
      </c>
      <c r="AJ2" s="1" t="s">
        <v>401</v>
      </c>
      <c r="AK2" s="1" t="s">
        <v>124</v>
      </c>
      <c r="AL2" s="1" t="s">
        <v>402</v>
      </c>
      <c r="AM2" s="1" t="s">
        <v>125</v>
      </c>
      <c r="AN2" s="1" t="s">
        <v>403</v>
      </c>
      <c r="AO2" s="1" t="s">
        <v>404</v>
      </c>
      <c r="AP2" s="1" t="s">
        <v>126</v>
      </c>
      <c r="AQ2" s="1" t="s">
        <v>127</v>
      </c>
      <c r="AR2" s="1" t="s">
        <v>405</v>
      </c>
      <c r="AS2" s="1" t="s">
        <v>406</v>
      </c>
      <c r="AT2" s="1" t="s">
        <v>128</v>
      </c>
      <c r="AU2" s="1" t="s">
        <v>129</v>
      </c>
      <c r="AV2" s="1" t="s">
        <v>130</v>
      </c>
      <c r="AW2" s="1" t="s">
        <v>131</v>
      </c>
      <c r="AX2" s="1" t="s">
        <v>132</v>
      </c>
      <c r="AY2" s="1" t="s">
        <v>407</v>
      </c>
      <c r="AZ2" s="1" t="s">
        <v>133</v>
      </c>
      <c r="BA2" s="1" t="s">
        <v>54</v>
      </c>
      <c r="BB2" s="1" t="s">
        <v>408</v>
      </c>
      <c r="BC2" s="1" t="s">
        <v>409</v>
      </c>
      <c r="BD2" s="1" t="s">
        <v>416</v>
      </c>
      <c r="BE2" s="1" t="s">
        <v>417</v>
      </c>
      <c r="BF2" s="49" t="s">
        <v>430</v>
      </c>
    </row>
    <row r="3" spans="1:58" ht="15">
      <c r="A3" s="15" t="s">
        <v>305</v>
      </c>
      <c r="B3" s="1">
        <v>1</v>
      </c>
      <c r="C3" s="14" t="s">
        <v>310</v>
      </c>
      <c r="D3" s="15">
        <v>2</v>
      </c>
      <c r="E3" s="26" t="s">
        <v>134</v>
      </c>
      <c r="F3" s="24" t="s">
        <v>352</v>
      </c>
      <c r="G3" s="24" t="s">
        <v>352</v>
      </c>
      <c r="H3" s="1" t="s">
        <v>135</v>
      </c>
      <c r="I3" s="1" t="s">
        <v>356</v>
      </c>
      <c r="J3" s="24" t="s">
        <v>352</v>
      </c>
      <c r="K3" s="1" t="s">
        <v>136</v>
      </c>
      <c r="L3" s="1"/>
      <c r="M3" s="1" t="s">
        <v>137</v>
      </c>
      <c r="N3" s="1" t="s">
        <v>138</v>
      </c>
      <c r="O3" s="24" t="s">
        <v>352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  <c r="U3" s="24" t="s">
        <v>352</v>
      </c>
      <c r="V3" s="1" t="s">
        <v>144</v>
      </c>
      <c r="W3" s="1" t="s">
        <v>145</v>
      </c>
      <c r="X3" s="24" t="s">
        <v>352</v>
      </c>
      <c r="Y3" s="24" t="s">
        <v>352</v>
      </c>
      <c r="Z3" s="24" t="s">
        <v>352</v>
      </c>
      <c r="AA3" s="24" t="s">
        <v>352</v>
      </c>
      <c r="AB3" s="24" t="s">
        <v>352</v>
      </c>
      <c r="AC3" s="24" t="s">
        <v>352</v>
      </c>
      <c r="AD3" s="24" t="s">
        <v>352</v>
      </c>
      <c r="AE3" s="24" t="s">
        <v>352</v>
      </c>
      <c r="AF3" s="24" t="s">
        <v>352</v>
      </c>
      <c r="AG3" s="1" t="s">
        <v>146</v>
      </c>
      <c r="AH3" s="1" t="s">
        <v>147</v>
      </c>
      <c r="AI3" s="1" t="s">
        <v>148</v>
      </c>
      <c r="AJ3" s="24" t="s">
        <v>352</v>
      </c>
      <c r="AK3" s="1" t="s">
        <v>149</v>
      </c>
      <c r="AL3" s="24" t="s">
        <v>352</v>
      </c>
      <c r="AM3" s="1" t="s">
        <v>150</v>
      </c>
      <c r="AN3" s="24" t="s">
        <v>352</v>
      </c>
      <c r="AO3" s="24" t="s">
        <v>352</v>
      </c>
      <c r="AP3" s="1" t="s">
        <v>151</v>
      </c>
      <c r="AQ3" s="1" t="s">
        <v>152</v>
      </c>
      <c r="AR3" s="24" t="s">
        <v>352</v>
      </c>
      <c r="AS3" s="24" t="s">
        <v>352</v>
      </c>
      <c r="AT3" s="1" t="s">
        <v>153</v>
      </c>
      <c r="AU3" s="1" t="s">
        <v>58</v>
      </c>
      <c r="AV3" s="1" t="s">
        <v>154</v>
      </c>
      <c r="AW3" s="1" t="s">
        <v>155</v>
      </c>
      <c r="AX3" s="1" t="s">
        <v>156</v>
      </c>
      <c r="AY3" s="24" t="s">
        <v>352</v>
      </c>
      <c r="AZ3" s="1" t="s">
        <v>157</v>
      </c>
      <c r="BA3" s="24" t="s">
        <v>352</v>
      </c>
      <c r="BB3" s="24" t="s">
        <v>352</v>
      </c>
      <c r="BC3" s="24" t="s">
        <v>352</v>
      </c>
      <c r="BD3" s="24" t="s">
        <v>352</v>
      </c>
      <c r="BE3" s="24" t="s">
        <v>352</v>
      </c>
      <c r="BF3" s="50" t="s">
        <v>352</v>
      </c>
    </row>
    <row r="4" spans="1:58" ht="15">
      <c r="A4" s="15" t="s">
        <v>306</v>
      </c>
      <c r="B4" s="1">
        <v>1</v>
      </c>
      <c r="C4" s="14" t="s">
        <v>311</v>
      </c>
      <c r="D4" s="15">
        <v>3</v>
      </c>
      <c r="E4" s="26" t="s">
        <v>63</v>
      </c>
      <c r="F4" s="24" t="s">
        <v>352</v>
      </c>
      <c r="G4" s="24" t="s">
        <v>352</v>
      </c>
      <c r="H4" s="1" t="s">
        <v>158</v>
      </c>
      <c r="I4" s="24" t="s">
        <v>352</v>
      </c>
      <c r="J4" s="24" t="s">
        <v>352</v>
      </c>
      <c r="K4" s="24" t="s">
        <v>352</v>
      </c>
      <c r="L4" s="24" t="s">
        <v>352</v>
      </c>
      <c r="M4" s="1" t="s">
        <v>159</v>
      </c>
      <c r="N4" s="1" t="s">
        <v>160</v>
      </c>
      <c r="O4" s="24" t="s">
        <v>352</v>
      </c>
      <c r="P4" s="1" t="s">
        <v>161</v>
      </c>
      <c r="Q4" s="24" t="s">
        <v>352</v>
      </c>
      <c r="R4" s="1" t="s">
        <v>162</v>
      </c>
      <c r="S4" s="1" t="s">
        <v>163</v>
      </c>
      <c r="T4" s="1" t="s">
        <v>164</v>
      </c>
      <c r="U4" s="24" t="s">
        <v>352</v>
      </c>
      <c r="V4" s="24" t="s">
        <v>352</v>
      </c>
      <c r="W4" s="1" t="s">
        <v>165</v>
      </c>
      <c r="X4" s="24" t="s">
        <v>352</v>
      </c>
      <c r="Y4" s="24" t="s">
        <v>352</v>
      </c>
      <c r="Z4" s="24" t="s">
        <v>352</v>
      </c>
      <c r="AA4" s="24" t="s">
        <v>352</v>
      </c>
      <c r="AB4" s="24" t="s">
        <v>352</v>
      </c>
      <c r="AC4" s="24" t="s">
        <v>352</v>
      </c>
      <c r="AD4" s="24" t="s">
        <v>352</v>
      </c>
      <c r="AE4" s="24" t="s">
        <v>352</v>
      </c>
      <c r="AF4" s="24" t="s">
        <v>352</v>
      </c>
      <c r="AG4" s="1" t="s">
        <v>166</v>
      </c>
      <c r="AH4" s="1" t="s">
        <v>167</v>
      </c>
      <c r="AI4" s="1" t="s">
        <v>168</v>
      </c>
      <c r="AJ4" s="24" t="s">
        <v>352</v>
      </c>
      <c r="AK4" s="1" t="s">
        <v>169</v>
      </c>
      <c r="AL4" s="24" t="s">
        <v>352</v>
      </c>
      <c r="AM4" s="24" t="s">
        <v>352</v>
      </c>
      <c r="AN4" s="24" t="s">
        <v>352</v>
      </c>
      <c r="AO4" s="24" t="s">
        <v>352</v>
      </c>
      <c r="AP4" s="1" t="s">
        <v>170</v>
      </c>
      <c r="AQ4" s="1" t="s">
        <v>171</v>
      </c>
      <c r="AR4" s="24" t="s">
        <v>352</v>
      </c>
      <c r="AS4" s="24" t="s">
        <v>352</v>
      </c>
      <c r="AT4" s="1" t="s">
        <v>172</v>
      </c>
      <c r="AU4" s="1" t="s">
        <v>173</v>
      </c>
      <c r="AV4" s="1" t="s">
        <v>174</v>
      </c>
      <c r="AW4" s="1" t="s">
        <v>175</v>
      </c>
      <c r="AX4" s="1"/>
      <c r="AY4" s="24" t="s">
        <v>352</v>
      </c>
      <c r="AZ4" s="1" t="s">
        <v>176</v>
      </c>
      <c r="BA4" s="24" t="s">
        <v>352</v>
      </c>
      <c r="BB4" s="24" t="s">
        <v>352</v>
      </c>
      <c r="BC4" s="27" t="s">
        <v>352</v>
      </c>
      <c r="BD4" s="24" t="s">
        <v>352</v>
      </c>
      <c r="BE4" s="24" t="s">
        <v>352</v>
      </c>
      <c r="BF4" s="50" t="s">
        <v>352</v>
      </c>
    </row>
    <row r="5" spans="1:58" ht="15">
      <c r="A5" s="15" t="s">
        <v>68</v>
      </c>
      <c r="B5" s="1">
        <v>17</v>
      </c>
      <c r="C5" s="14" t="s">
        <v>68</v>
      </c>
      <c r="D5" s="51">
        <v>4</v>
      </c>
      <c r="E5" s="26" t="s">
        <v>64</v>
      </c>
      <c r="F5" s="24" t="s">
        <v>352</v>
      </c>
      <c r="G5" s="24" t="s">
        <v>352</v>
      </c>
      <c r="H5" s="1" t="s">
        <v>177</v>
      </c>
      <c r="I5" s="24" t="s">
        <v>352</v>
      </c>
      <c r="J5" s="24" t="s">
        <v>352</v>
      </c>
      <c r="K5" s="24" t="s">
        <v>352</v>
      </c>
      <c r="L5" s="24" t="s">
        <v>352</v>
      </c>
      <c r="M5" s="1" t="s">
        <v>178</v>
      </c>
      <c r="N5" s="24" t="s">
        <v>352</v>
      </c>
      <c r="O5" s="24" t="s">
        <v>352</v>
      </c>
      <c r="P5" s="24" t="s">
        <v>352</v>
      </c>
      <c r="Q5" s="24" t="s">
        <v>352</v>
      </c>
      <c r="R5" s="1" t="s">
        <v>179</v>
      </c>
      <c r="S5" s="1" t="s">
        <v>180</v>
      </c>
      <c r="T5" s="1" t="s">
        <v>164</v>
      </c>
      <c r="U5" s="24" t="s">
        <v>352</v>
      </c>
      <c r="V5" s="24" t="s">
        <v>352</v>
      </c>
      <c r="W5" s="1" t="s">
        <v>181</v>
      </c>
      <c r="X5" s="24" t="s">
        <v>352</v>
      </c>
      <c r="Y5" s="24" t="s">
        <v>352</v>
      </c>
      <c r="Z5" s="24" t="s">
        <v>352</v>
      </c>
      <c r="AA5" s="24" t="s">
        <v>352</v>
      </c>
      <c r="AB5" s="24" t="s">
        <v>352</v>
      </c>
      <c r="AC5" s="24" t="s">
        <v>352</v>
      </c>
      <c r="AD5" s="24" t="s">
        <v>352</v>
      </c>
      <c r="AE5" s="24" t="s">
        <v>352</v>
      </c>
      <c r="AF5" s="24" t="s">
        <v>352</v>
      </c>
      <c r="AG5" s="1" t="s">
        <v>182</v>
      </c>
      <c r="AH5" s="1" t="s">
        <v>183</v>
      </c>
      <c r="AI5" s="1" t="s">
        <v>184</v>
      </c>
      <c r="AJ5" s="24" t="s">
        <v>352</v>
      </c>
      <c r="AK5" s="1" t="s">
        <v>185</v>
      </c>
      <c r="AL5" s="24" t="s">
        <v>352</v>
      </c>
      <c r="AM5" s="24" t="s">
        <v>352</v>
      </c>
      <c r="AN5" s="24" t="s">
        <v>352</v>
      </c>
      <c r="AO5" s="24" t="s">
        <v>352</v>
      </c>
      <c r="AP5" s="1" t="s">
        <v>186</v>
      </c>
      <c r="AQ5" s="1" t="s">
        <v>187</v>
      </c>
      <c r="AR5" s="24" t="s">
        <v>352</v>
      </c>
      <c r="AS5" s="24" t="s">
        <v>352</v>
      </c>
      <c r="AT5" s="1" t="s">
        <v>188</v>
      </c>
      <c r="AU5" s="1" t="s">
        <v>189</v>
      </c>
      <c r="AV5" s="1" t="s">
        <v>190</v>
      </c>
      <c r="AW5" s="24" t="s">
        <v>352</v>
      </c>
      <c r="AX5" s="24" t="s">
        <v>352</v>
      </c>
      <c r="AY5" s="24" t="s">
        <v>352</v>
      </c>
      <c r="AZ5" s="1" t="s">
        <v>191</v>
      </c>
      <c r="BA5" s="24" t="s">
        <v>352</v>
      </c>
      <c r="BB5" s="24" t="s">
        <v>352</v>
      </c>
      <c r="BC5" s="27" t="s">
        <v>352</v>
      </c>
      <c r="BD5" s="24" t="s">
        <v>352</v>
      </c>
      <c r="BE5" s="24" t="s">
        <v>352</v>
      </c>
      <c r="BF5" s="50" t="s">
        <v>352</v>
      </c>
    </row>
    <row r="6" spans="1:58" ht="15">
      <c r="A6" s="15" t="s">
        <v>69</v>
      </c>
      <c r="B6" s="1">
        <v>2</v>
      </c>
      <c r="C6" s="14" t="s">
        <v>307</v>
      </c>
      <c r="D6" s="15">
        <v>5</v>
      </c>
      <c r="E6" s="24" t="s">
        <v>352</v>
      </c>
      <c r="F6" s="24" t="s">
        <v>352</v>
      </c>
      <c r="G6" s="24" t="s">
        <v>352</v>
      </c>
      <c r="H6" s="1" t="s">
        <v>192</v>
      </c>
      <c r="I6" s="24" t="s">
        <v>352</v>
      </c>
      <c r="J6" s="24" t="s">
        <v>352</v>
      </c>
      <c r="K6" s="24" t="s">
        <v>352</v>
      </c>
      <c r="L6" s="24" t="s">
        <v>352</v>
      </c>
      <c r="M6" s="1" t="s">
        <v>193</v>
      </c>
      <c r="N6" s="24" t="s">
        <v>352</v>
      </c>
      <c r="O6" s="24" t="s">
        <v>352</v>
      </c>
      <c r="P6" s="24" t="s">
        <v>352</v>
      </c>
      <c r="Q6" s="24" t="s">
        <v>352</v>
      </c>
      <c r="R6" s="1" t="s">
        <v>194</v>
      </c>
      <c r="S6" s="1" t="s">
        <v>195</v>
      </c>
      <c r="T6" s="1" t="s">
        <v>164</v>
      </c>
      <c r="U6" s="24" t="s">
        <v>352</v>
      </c>
      <c r="V6" s="24" t="s">
        <v>352</v>
      </c>
      <c r="W6" s="1" t="s">
        <v>196</v>
      </c>
      <c r="X6" s="24" t="s">
        <v>352</v>
      </c>
      <c r="Y6" s="24" t="s">
        <v>352</v>
      </c>
      <c r="Z6" s="24" t="s">
        <v>352</v>
      </c>
      <c r="AA6" s="24" t="s">
        <v>352</v>
      </c>
      <c r="AB6" s="24" t="s">
        <v>352</v>
      </c>
      <c r="AC6" s="24" t="s">
        <v>352</v>
      </c>
      <c r="AD6" s="24" t="s">
        <v>352</v>
      </c>
      <c r="AE6" s="24" t="s">
        <v>352</v>
      </c>
      <c r="AF6" s="24" t="s">
        <v>352</v>
      </c>
      <c r="AG6" s="1" t="s">
        <v>197</v>
      </c>
      <c r="AH6" s="24" t="s">
        <v>352</v>
      </c>
      <c r="AI6" s="1" t="s">
        <v>198</v>
      </c>
      <c r="AJ6" s="24" t="s">
        <v>352</v>
      </c>
      <c r="AK6" s="1" t="s">
        <v>199</v>
      </c>
      <c r="AL6" s="24" t="s">
        <v>352</v>
      </c>
      <c r="AM6" s="24" t="s">
        <v>352</v>
      </c>
      <c r="AN6" s="24" t="s">
        <v>352</v>
      </c>
      <c r="AO6" s="24" t="s">
        <v>352</v>
      </c>
      <c r="AP6" s="24" t="s">
        <v>352</v>
      </c>
      <c r="AQ6" s="1" t="s">
        <v>200</v>
      </c>
      <c r="AR6" s="24" t="s">
        <v>352</v>
      </c>
      <c r="AS6" s="24" t="s">
        <v>352</v>
      </c>
      <c r="AT6" s="1" t="s">
        <v>201</v>
      </c>
      <c r="AU6" s="1" t="s">
        <v>202</v>
      </c>
      <c r="AV6" s="1" t="s">
        <v>203</v>
      </c>
      <c r="AW6" s="24" t="s">
        <v>352</v>
      </c>
      <c r="AX6" s="24" t="s">
        <v>352</v>
      </c>
      <c r="AY6" s="24" t="s">
        <v>352</v>
      </c>
      <c r="AZ6" s="1" t="s">
        <v>204</v>
      </c>
      <c r="BA6" s="24" t="s">
        <v>352</v>
      </c>
      <c r="BB6" s="24" t="s">
        <v>352</v>
      </c>
      <c r="BC6" s="27" t="s">
        <v>352</v>
      </c>
      <c r="BD6" s="24" t="s">
        <v>352</v>
      </c>
      <c r="BE6" s="24" t="s">
        <v>352</v>
      </c>
      <c r="BF6" s="50" t="s">
        <v>352</v>
      </c>
    </row>
    <row r="7" spans="1:58" ht="15">
      <c r="A7" s="15" t="s">
        <v>353</v>
      </c>
      <c r="B7" s="1">
        <v>1</v>
      </c>
      <c r="C7" s="14" t="s">
        <v>312</v>
      </c>
      <c r="D7" s="15">
        <v>6</v>
      </c>
      <c r="E7" s="24" t="s">
        <v>352</v>
      </c>
      <c r="F7" s="24" t="s">
        <v>352</v>
      </c>
      <c r="G7" s="24" t="s">
        <v>352</v>
      </c>
      <c r="H7" s="1" t="s">
        <v>66</v>
      </c>
      <c r="I7" s="24" t="s">
        <v>352</v>
      </c>
      <c r="J7" s="24" t="s">
        <v>352</v>
      </c>
      <c r="K7" s="24" t="s">
        <v>352</v>
      </c>
      <c r="L7" s="24" t="s">
        <v>352</v>
      </c>
      <c r="M7" s="24" t="s">
        <v>352</v>
      </c>
      <c r="N7" s="24" t="s">
        <v>352</v>
      </c>
      <c r="O7" s="24" t="s">
        <v>352</v>
      </c>
      <c r="P7" s="24" t="s">
        <v>352</v>
      </c>
      <c r="Q7" s="24" t="s">
        <v>352</v>
      </c>
      <c r="R7" s="1" t="s">
        <v>205</v>
      </c>
      <c r="S7" s="1" t="s">
        <v>206</v>
      </c>
      <c r="T7" s="1" t="s">
        <v>164</v>
      </c>
      <c r="U7" s="24" t="s">
        <v>352</v>
      </c>
      <c r="V7" s="24" t="s">
        <v>352</v>
      </c>
      <c r="W7" s="1" t="s">
        <v>207</v>
      </c>
      <c r="X7" s="24" t="s">
        <v>352</v>
      </c>
      <c r="Y7" s="24" t="s">
        <v>352</v>
      </c>
      <c r="Z7" s="24" t="s">
        <v>352</v>
      </c>
      <c r="AA7" s="24" t="s">
        <v>352</v>
      </c>
      <c r="AB7" s="24" t="s">
        <v>352</v>
      </c>
      <c r="AC7" s="24" t="s">
        <v>352</v>
      </c>
      <c r="AD7" s="24" t="s">
        <v>352</v>
      </c>
      <c r="AE7" s="24" t="s">
        <v>352</v>
      </c>
      <c r="AF7" s="24" t="s">
        <v>352</v>
      </c>
      <c r="AG7" s="1" t="s">
        <v>208</v>
      </c>
      <c r="AH7" s="24" t="s">
        <v>352</v>
      </c>
      <c r="AI7" s="1" t="s">
        <v>209</v>
      </c>
      <c r="AJ7" s="24" t="s">
        <v>352</v>
      </c>
      <c r="AK7" s="1" t="s">
        <v>210</v>
      </c>
      <c r="AL7" s="24" t="s">
        <v>352</v>
      </c>
      <c r="AM7" s="24" t="s">
        <v>352</v>
      </c>
      <c r="AN7" s="24" t="s">
        <v>352</v>
      </c>
      <c r="AO7" s="24" t="s">
        <v>352</v>
      </c>
      <c r="AP7" s="24" t="s">
        <v>352</v>
      </c>
      <c r="AQ7" s="1" t="s">
        <v>211</v>
      </c>
      <c r="AR7" s="24" t="s">
        <v>352</v>
      </c>
      <c r="AS7" s="24" t="s">
        <v>352</v>
      </c>
      <c r="AT7" s="1" t="s">
        <v>212</v>
      </c>
      <c r="AU7" s="1" t="s">
        <v>213</v>
      </c>
      <c r="AV7" s="1" t="s">
        <v>214</v>
      </c>
      <c r="AW7" s="24" t="s">
        <v>352</v>
      </c>
      <c r="AX7" s="24" t="s">
        <v>352</v>
      </c>
      <c r="AY7" s="24" t="s">
        <v>352</v>
      </c>
      <c r="AZ7" s="1" t="s">
        <v>215</v>
      </c>
      <c r="BA7" s="24" t="s">
        <v>352</v>
      </c>
      <c r="BB7" s="24" t="s">
        <v>352</v>
      </c>
      <c r="BC7" s="27" t="s">
        <v>352</v>
      </c>
      <c r="BD7" s="24" t="s">
        <v>352</v>
      </c>
      <c r="BE7" s="24" t="s">
        <v>352</v>
      </c>
      <c r="BF7" s="50" t="s">
        <v>352</v>
      </c>
    </row>
    <row r="8" spans="1:58" ht="15">
      <c r="A8" s="15" t="s">
        <v>354</v>
      </c>
      <c r="B8" s="1">
        <v>2</v>
      </c>
      <c r="C8" s="14" t="s">
        <v>313</v>
      </c>
      <c r="D8" s="15">
        <v>7</v>
      </c>
      <c r="E8" s="24" t="s">
        <v>352</v>
      </c>
      <c r="F8" s="24" t="s">
        <v>352</v>
      </c>
      <c r="G8" s="24" t="s">
        <v>352</v>
      </c>
      <c r="H8" s="1" t="s">
        <v>216</v>
      </c>
      <c r="I8" s="24" t="s">
        <v>352</v>
      </c>
      <c r="J8" s="24" t="s">
        <v>352</v>
      </c>
      <c r="K8" s="24" t="s">
        <v>352</v>
      </c>
      <c r="L8" s="24" t="s">
        <v>352</v>
      </c>
      <c r="M8" s="24" t="s">
        <v>352</v>
      </c>
      <c r="N8" s="24" t="s">
        <v>352</v>
      </c>
      <c r="O8" s="24" t="s">
        <v>352</v>
      </c>
      <c r="P8" s="24" t="s">
        <v>352</v>
      </c>
      <c r="Q8" s="24" t="s">
        <v>352</v>
      </c>
      <c r="R8" s="1" t="s">
        <v>217</v>
      </c>
      <c r="S8" s="1" t="s">
        <v>206</v>
      </c>
      <c r="T8" s="1" t="s">
        <v>164</v>
      </c>
      <c r="U8" s="24" t="s">
        <v>352</v>
      </c>
      <c r="V8" s="24" t="s">
        <v>352</v>
      </c>
      <c r="W8" s="1" t="s">
        <v>218</v>
      </c>
      <c r="X8" s="24" t="s">
        <v>352</v>
      </c>
      <c r="Y8" s="24" t="s">
        <v>352</v>
      </c>
      <c r="Z8" s="24" t="s">
        <v>352</v>
      </c>
      <c r="AA8" s="24" t="s">
        <v>352</v>
      </c>
      <c r="AB8" s="24" t="s">
        <v>352</v>
      </c>
      <c r="AC8" s="24" t="s">
        <v>352</v>
      </c>
      <c r="AD8" s="24" t="s">
        <v>352</v>
      </c>
      <c r="AE8" s="24" t="s">
        <v>352</v>
      </c>
      <c r="AF8" s="24" t="s">
        <v>352</v>
      </c>
      <c r="AG8" s="1" t="s">
        <v>219</v>
      </c>
      <c r="AH8" s="24" t="s">
        <v>352</v>
      </c>
      <c r="AI8" s="1" t="s">
        <v>220</v>
      </c>
      <c r="AJ8" s="24" t="s">
        <v>352</v>
      </c>
      <c r="AK8" s="1" t="s">
        <v>221</v>
      </c>
      <c r="AL8" s="24" t="s">
        <v>352</v>
      </c>
      <c r="AM8" s="24" t="s">
        <v>352</v>
      </c>
      <c r="AN8" s="24" t="s">
        <v>352</v>
      </c>
      <c r="AO8" s="24" t="s">
        <v>352</v>
      </c>
      <c r="AP8" s="24" t="s">
        <v>352</v>
      </c>
      <c r="AQ8" s="1" t="s">
        <v>222</v>
      </c>
      <c r="AR8" s="24" t="s">
        <v>352</v>
      </c>
      <c r="AS8" s="24" t="s">
        <v>352</v>
      </c>
      <c r="AT8" s="1" t="s">
        <v>223</v>
      </c>
      <c r="AU8" s="1" t="s">
        <v>224</v>
      </c>
      <c r="AV8" s="1" t="s">
        <v>225</v>
      </c>
      <c r="AW8" s="24" t="s">
        <v>352</v>
      </c>
      <c r="AX8" s="24" t="s">
        <v>352</v>
      </c>
      <c r="AY8" s="24" t="s">
        <v>352</v>
      </c>
      <c r="AZ8" s="1" t="s">
        <v>226</v>
      </c>
      <c r="BA8" s="24" t="s">
        <v>352</v>
      </c>
      <c r="BB8" s="24" t="s">
        <v>352</v>
      </c>
      <c r="BC8" s="27" t="s">
        <v>352</v>
      </c>
      <c r="BD8" s="24" t="s">
        <v>352</v>
      </c>
      <c r="BE8" s="24" t="s">
        <v>352</v>
      </c>
      <c r="BF8" s="50" t="s">
        <v>352</v>
      </c>
    </row>
    <row r="9" spans="1:58" ht="15">
      <c r="A9" s="15" t="s">
        <v>74</v>
      </c>
      <c r="B9" s="1">
        <v>2</v>
      </c>
      <c r="C9" s="14" t="s">
        <v>314</v>
      </c>
      <c r="D9" s="51">
        <v>8</v>
      </c>
      <c r="E9" s="24" t="s">
        <v>352</v>
      </c>
      <c r="F9" s="24" t="s">
        <v>352</v>
      </c>
      <c r="G9" s="24" t="s">
        <v>352</v>
      </c>
      <c r="H9" s="1" t="s">
        <v>227</v>
      </c>
      <c r="I9" s="24" t="s">
        <v>352</v>
      </c>
      <c r="J9" s="24" t="s">
        <v>352</v>
      </c>
      <c r="K9" s="24" t="s">
        <v>352</v>
      </c>
      <c r="L9" s="24" t="s">
        <v>352</v>
      </c>
      <c r="M9" s="24" t="s">
        <v>352</v>
      </c>
      <c r="N9" s="24" t="s">
        <v>352</v>
      </c>
      <c r="O9" s="24" t="s">
        <v>352</v>
      </c>
      <c r="P9" s="24" t="s">
        <v>352</v>
      </c>
      <c r="Q9" s="24" t="s">
        <v>352</v>
      </c>
      <c r="R9" s="24" t="s">
        <v>352</v>
      </c>
      <c r="S9" s="1" t="s">
        <v>206</v>
      </c>
      <c r="T9" s="24" t="s">
        <v>352</v>
      </c>
      <c r="U9" s="24" t="s">
        <v>352</v>
      </c>
      <c r="V9" s="24" t="s">
        <v>352</v>
      </c>
      <c r="W9" s="24" t="s">
        <v>352</v>
      </c>
      <c r="X9" s="24" t="s">
        <v>352</v>
      </c>
      <c r="Y9" s="24" t="s">
        <v>352</v>
      </c>
      <c r="Z9" s="24" t="s">
        <v>352</v>
      </c>
      <c r="AA9" s="24" t="s">
        <v>352</v>
      </c>
      <c r="AB9" s="24" t="s">
        <v>352</v>
      </c>
      <c r="AC9" s="24" t="s">
        <v>352</v>
      </c>
      <c r="AD9" s="24" t="s">
        <v>352</v>
      </c>
      <c r="AE9" s="24" t="s">
        <v>352</v>
      </c>
      <c r="AF9" s="24" t="s">
        <v>352</v>
      </c>
      <c r="AG9" s="1" t="s">
        <v>228</v>
      </c>
      <c r="AH9" s="24" t="s">
        <v>352</v>
      </c>
      <c r="AI9" s="1" t="s">
        <v>229</v>
      </c>
      <c r="AJ9" s="24" t="s">
        <v>352</v>
      </c>
      <c r="AK9" s="24" t="s">
        <v>352</v>
      </c>
      <c r="AL9" s="24" t="s">
        <v>352</v>
      </c>
      <c r="AM9" s="24" t="s">
        <v>352</v>
      </c>
      <c r="AN9" s="24" t="s">
        <v>352</v>
      </c>
      <c r="AO9" s="24" t="s">
        <v>352</v>
      </c>
      <c r="AP9" s="24" t="s">
        <v>352</v>
      </c>
      <c r="AQ9" s="1" t="s">
        <v>230</v>
      </c>
      <c r="AR9" s="24" t="s">
        <v>352</v>
      </c>
      <c r="AS9" s="24" t="s">
        <v>352</v>
      </c>
      <c r="AT9" s="1" t="s">
        <v>231</v>
      </c>
      <c r="AU9" s="1" t="s">
        <v>232</v>
      </c>
      <c r="AV9" s="1" t="s">
        <v>233</v>
      </c>
      <c r="AW9" s="24" t="s">
        <v>352</v>
      </c>
      <c r="AX9" s="24" t="s">
        <v>352</v>
      </c>
      <c r="AY9" s="24" t="s">
        <v>352</v>
      </c>
      <c r="AZ9" s="1" t="s">
        <v>234</v>
      </c>
      <c r="BA9" s="24" t="s">
        <v>352</v>
      </c>
      <c r="BB9" s="24" t="s">
        <v>352</v>
      </c>
      <c r="BC9" s="27" t="s">
        <v>352</v>
      </c>
      <c r="BD9" s="24" t="s">
        <v>352</v>
      </c>
      <c r="BE9" s="24" t="s">
        <v>352</v>
      </c>
      <c r="BF9" s="50" t="s">
        <v>352</v>
      </c>
    </row>
    <row r="10" spans="1:58" ht="15">
      <c r="A10" s="15" t="s">
        <v>70</v>
      </c>
      <c r="B10" s="1">
        <v>5</v>
      </c>
      <c r="C10" s="14" t="s">
        <v>315</v>
      </c>
      <c r="D10" s="15">
        <v>9</v>
      </c>
      <c r="E10" s="24" t="s">
        <v>352</v>
      </c>
      <c r="F10" s="24" t="s">
        <v>352</v>
      </c>
      <c r="G10" s="24" t="s">
        <v>352</v>
      </c>
      <c r="H10" s="1" t="s">
        <v>235</v>
      </c>
      <c r="I10" s="24" t="s">
        <v>352</v>
      </c>
      <c r="J10" s="24" t="s">
        <v>352</v>
      </c>
      <c r="K10" s="24" t="s">
        <v>352</v>
      </c>
      <c r="L10" s="24" t="s">
        <v>352</v>
      </c>
      <c r="M10" s="24" t="s">
        <v>352</v>
      </c>
      <c r="N10" s="24" t="s">
        <v>352</v>
      </c>
      <c r="O10" s="24" t="s">
        <v>352</v>
      </c>
      <c r="P10" s="24" t="s">
        <v>352</v>
      </c>
      <c r="Q10" s="24" t="s">
        <v>352</v>
      </c>
      <c r="R10" s="24" t="s">
        <v>352</v>
      </c>
      <c r="S10" s="1" t="s">
        <v>206</v>
      </c>
      <c r="T10" s="24" t="s">
        <v>352</v>
      </c>
      <c r="U10" s="24" t="s">
        <v>352</v>
      </c>
      <c r="V10" s="24" t="s">
        <v>352</v>
      </c>
      <c r="W10" s="24" t="s">
        <v>352</v>
      </c>
      <c r="X10" s="24" t="s">
        <v>352</v>
      </c>
      <c r="Y10" s="24" t="s">
        <v>352</v>
      </c>
      <c r="Z10" s="24" t="s">
        <v>352</v>
      </c>
      <c r="AA10" s="24" t="s">
        <v>352</v>
      </c>
      <c r="AB10" s="24" t="s">
        <v>352</v>
      </c>
      <c r="AC10" s="24" t="s">
        <v>352</v>
      </c>
      <c r="AD10" s="24" t="s">
        <v>352</v>
      </c>
      <c r="AE10" s="24" t="s">
        <v>352</v>
      </c>
      <c r="AF10" s="24" t="s">
        <v>352</v>
      </c>
      <c r="AG10" s="1" t="s">
        <v>236</v>
      </c>
      <c r="AH10" s="24" t="s">
        <v>352</v>
      </c>
      <c r="AI10" s="1" t="s">
        <v>237</v>
      </c>
      <c r="AJ10" s="24" t="s">
        <v>352</v>
      </c>
      <c r="AK10" s="24" t="s">
        <v>352</v>
      </c>
      <c r="AL10" s="24" t="s">
        <v>352</v>
      </c>
      <c r="AM10" s="24" t="s">
        <v>352</v>
      </c>
      <c r="AN10" s="24" t="s">
        <v>352</v>
      </c>
      <c r="AO10" s="24" t="s">
        <v>352</v>
      </c>
      <c r="AP10" s="24" t="s">
        <v>352</v>
      </c>
      <c r="AQ10" s="1" t="s">
        <v>238</v>
      </c>
      <c r="AR10" s="24" t="s">
        <v>352</v>
      </c>
      <c r="AS10" s="24" t="s">
        <v>352</v>
      </c>
      <c r="AT10" s="1" t="s">
        <v>239</v>
      </c>
      <c r="AU10" s="1" t="s">
        <v>240</v>
      </c>
      <c r="AV10" s="1" t="s">
        <v>241</v>
      </c>
      <c r="AW10" s="24" t="s">
        <v>352</v>
      </c>
      <c r="AX10" s="24" t="s">
        <v>352</v>
      </c>
      <c r="AY10" s="24" t="s">
        <v>352</v>
      </c>
      <c r="AZ10" s="1" t="s">
        <v>242</v>
      </c>
      <c r="BA10" s="24" t="s">
        <v>352</v>
      </c>
      <c r="BB10" s="24" t="s">
        <v>352</v>
      </c>
      <c r="BC10" s="27" t="s">
        <v>352</v>
      </c>
      <c r="BD10" s="24" t="s">
        <v>352</v>
      </c>
      <c r="BE10" s="24" t="s">
        <v>352</v>
      </c>
      <c r="BF10" s="50" t="s">
        <v>352</v>
      </c>
    </row>
    <row r="11" spans="1:58" ht="15">
      <c r="A11" s="15" t="s">
        <v>75</v>
      </c>
      <c r="B11" s="1">
        <v>5</v>
      </c>
      <c r="C11" s="14" t="s">
        <v>75</v>
      </c>
      <c r="D11" s="15">
        <v>10</v>
      </c>
      <c r="E11" s="24" t="s">
        <v>352</v>
      </c>
      <c r="F11" s="24" t="s">
        <v>352</v>
      </c>
      <c r="G11" s="24" t="s">
        <v>352</v>
      </c>
      <c r="H11" s="1" t="s">
        <v>243</v>
      </c>
      <c r="I11" s="24" t="s">
        <v>352</v>
      </c>
      <c r="J11" s="24" t="s">
        <v>352</v>
      </c>
      <c r="K11" s="24" t="s">
        <v>352</v>
      </c>
      <c r="L11" s="24" t="s">
        <v>352</v>
      </c>
      <c r="M11" s="24" t="s">
        <v>352</v>
      </c>
      <c r="N11" s="24" t="s">
        <v>352</v>
      </c>
      <c r="O11" s="24" t="s">
        <v>352</v>
      </c>
      <c r="P11" s="24" t="s">
        <v>352</v>
      </c>
      <c r="Q11" s="24" t="s">
        <v>352</v>
      </c>
      <c r="R11" s="24" t="s">
        <v>352</v>
      </c>
      <c r="S11" s="1" t="s">
        <v>206</v>
      </c>
      <c r="T11" s="24" t="s">
        <v>352</v>
      </c>
      <c r="U11" s="24" t="s">
        <v>352</v>
      </c>
      <c r="V11" s="24" t="s">
        <v>352</v>
      </c>
      <c r="W11" s="24" t="s">
        <v>352</v>
      </c>
      <c r="X11" s="24" t="s">
        <v>352</v>
      </c>
      <c r="Y11" s="24" t="s">
        <v>352</v>
      </c>
      <c r="Z11" s="24" t="s">
        <v>352</v>
      </c>
      <c r="AA11" s="24" t="s">
        <v>352</v>
      </c>
      <c r="AB11" s="24" t="s">
        <v>352</v>
      </c>
      <c r="AC11" s="24" t="s">
        <v>352</v>
      </c>
      <c r="AD11" s="24" t="s">
        <v>352</v>
      </c>
      <c r="AE11" s="24" t="s">
        <v>352</v>
      </c>
      <c r="AF11" s="24" t="s">
        <v>352</v>
      </c>
      <c r="AG11" s="1" t="s">
        <v>244</v>
      </c>
      <c r="AH11" s="24" t="s">
        <v>352</v>
      </c>
      <c r="AI11" s="1" t="s">
        <v>245</v>
      </c>
      <c r="AJ11" s="24" t="s">
        <v>352</v>
      </c>
      <c r="AK11" s="24" t="s">
        <v>352</v>
      </c>
      <c r="AL11" s="24" t="s">
        <v>352</v>
      </c>
      <c r="AM11" s="24" t="s">
        <v>352</v>
      </c>
      <c r="AN11" s="24" t="s">
        <v>352</v>
      </c>
      <c r="AO11" s="24" t="s">
        <v>352</v>
      </c>
      <c r="AP11" s="24" t="s">
        <v>352</v>
      </c>
      <c r="AQ11" s="24" t="s">
        <v>352</v>
      </c>
      <c r="AR11" s="24" t="s">
        <v>352</v>
      </c>
      <c r="AS11" s="24" t="s">
        <v>352</v>
      </c>
      <c r="AT11" s="1" t="s">
        <v>246</v>
      </c>
      <c r="AU11" s="1" t="s">
        <v>247</v>
      </c>
      <c r="AV11" s="1" t="s">
        <v>248</v>
      </c>
      <c r="AW11" s="24" t="s">
        <v>352</v>
      </c>
      <c r="AX11" s="24" t="s">
        <v>352</v>
      </c>
      <c r="AY11" s="24" t="s">
        <v>352</v>
      </c>
      <c r="AZ11" s="1" t="s">
        <v>249</v>
      </c>
      <c r="BA11" s="24" t="s">
        <v>352</v>
      </c>
      <c r="BB11" s="24" t="s">
        <v>352</v>
      </c>
      <c r="BC11" s="27" t="s">
        <v>352</v>
      </c>
      <c r="BD11" s="24" t="s">
        <v>352</v>
      </c>
      <c r="BE11" s="24" t="s">
        <v>352</v>
      </c>
      <c r="BF11" s="50" t="s">
        <v>352</v>
      </c>
    </row>
    <row r="12" spans="1:58" ht="15">
      <c r="A12" s="15" t="s">
        <v>358</v>
      </c>
      <c r="B12" s="1">
        <v>1</v>
      </c>
      <c r="C12" s="14" t="s">
        <v>316</v>
      </c>
      <c r="D12" s="15">
        <v>11</v>
      </c>
      <c r="E12" s="24" t="s">
        <v>352</v>
      </c>
      <c r="F12" s="24" t="s">
        <v>352</v>
      </c>
      <c r="G12" s="24" t="s">
        <v>352</v>
      </c>
      <c r="H12" s="1" t="s">
        <v>250</v>
      </c>
      <c r="I12" s="24" t="s">
        <v>352</v>
      </c>
      <c r="J12" s="24" t="s">
        <v>352</v>
      </c>
      <c r="K12" s="24" t="s">
        <v>352</v>
      </c>
      <c r="L12" s="24" t="s">
        <v>352</v>
      </c>
      <c r="M12" s="24" t="s">
        <v>352</v>
      </c>
      <c r="N12" s="24" t="s">
        <v>352</v>
      </c>
      <c r="O12" s="24" t="s">
        <v>352</v>
      </c>
      <c r="P12" s="24" t="s">
        <v>352</v>
      </c>
      <c r="Q12" s="24" t="s">
        <v>352</v>
      </c>
      <c r="R12" s="24" t="s">
        <v>352</v>
      </c>
      <c r="S12" s="1" t="s">
        <v>206</v>
      </c>
      <c r="T12" s="24" t="s">
        <v>352</v>
      </c>
      <c r="U12" s="24" t="s">
        <v>352</v>
      </c>
      <c r="V12" s="24" t="s">
        <v>352</v>
      </c>
      <c r="W12" s="24" t="s">
        <v>352</v>
      </c>
      <c r="X12" s="24" t="s">
        <v>352</v>
      </c>
      <c r="Y12" s="24" t="s">
        <v>352</v>
      </c>
      <c r="Z12" s="24" t="s">
        <v>352</v>
      </c>
      <c r="AA12" s="24" t="s">
        <v>352</v>
      </c>
      <c r="AB12" s="24" t="s">
        <v>352</v>
      </c>
      <c r="AC12" s="24" t="s">
        <v>352</v>
      </c>
      <c r="AD12" s="24" t="s">
        <v>352</v>
      </c>
      <c r="AE12" s="24" t="s">
        <v>352</v>
      </c>
      <c r="AF12" s="24" t="s">
        <v>352</v>
      </c>
      <c r="AG12" s="1" t="s">
        <v>251</v>
      </c>
      <c r="AH12" s="24" t="s">
        <v>352</v>
      </c>
      <c r="AI12" s="1" t="s">
        <v>252</v>
      </c>
      <c r="AJ12" s="24" t="s">
        <v>352</v>
      </c>
      <c r="AK12" s="24" t="s">
        <v>352</v>
      </c>
      <c r="AL12" s="24" t="s">
        <v>352</v>
      </c>
      <c r="AM12" s="24" t="s">
        <v>352</v>
      </c>
      <c r="AN12" s="24" t="s">
        <v>352</v>
      </c>
      <c r="AO12" s="24" t="s">
        <v>352</v>
      </c>
      <c r="AP12" s="24" t="s">
        <v>352</v>
      </c>
      <c r="AQ12" s="24" t="s">
        <v>352</v>
      </c>
      <c r="AR12" s="24" t="s">
        <v>352</v>
      </c>
      <c r="AS12" s="24" t="s">
        <v>352</v>
      </c>
      <c r="AT12" s="1" t="s">
        <v>253</v>
      </c>
      <c r="AU12" s="1" t="s">
        <v>254</v>
      </c>
      <c r="AV12" s="1" t="s">
        <v>255</v>
      </c>
      <c r="AW12" s="24" t="s">
        <v>352</v>
      </c>
      <c r="AX12" s="24" t="s">
        <v>352</v>
      </c>
      <c r="AY12" s="24" t="s">
        <v>352</v>
      </c>
      <c r="AZ12" s="1" t="s">
        <v>256</v>
      </c>
      <c r="BA12" s="24" t="s">
        <v>352</v>
      </c>
      <c r="BB12" s="24" t="s">
        <v>352</v>
      </c>
      <c r="BC12" s="27" t="s">
        <v>352</v>
      </c>
      <c r="BD12" s="24" t="s">
        <v>352</v>
      </c>
      <c r="BE12" s="24" t="s">
        <v>352</v>
      </c>
      <c r="BF12" s="50" t="s">
        <v>352</v>
      </c>
    </row>
    <row r="13" spans="1:58" ht="15">
      <c r="A13" s="15" t="s">
        <v>317</v>
      </c>
      <c r="B13" s="1">
        <v>3</v>
      </c>
      <c r="C13" s="14" t="s">
        <v>317</v>
      </c>
      <c r="D13" s="51">
        <v>12</v>
      </c>
      <c r="E13" s="24" t="s">
        <v>352</v>
      </c>
      <c r="F13" s="24" t="s">
        <v>352</v>
      </c>
      <c r="G13" s="24" t="s">
        <v>352</v>
      </c>
      <c r="H13" s="1" t="s">
        <v>257</v>
      </c>
      <c r="I13" s="24" t="s">
        <v>352</v>
      </c>
      <c r="J13" s="24" t="s">
        <v>352</v>
      </c>
      <c r="K13" s="24" t="s">
        <v>352</v>
      </c>
      <c r="L13" s="24" t="s">
        <v>352</v>
      </c>
      <c r="M13" s="24" t="s">
        <v>352</v>
      </c>
      <c r="N13" s="24" t="s">
        <v>352</v>
      </c>
      <c r="O13" s="24" t="s">
        <v>352</v>
      </c>
      <c r="P13" s="24" t="s">
        <v>352</v>
      </c>
      <c r="Q13" s="24" t="s">
        <v>352</v>
      </c>
      <c r="R13" s="24" t="s">
        <v>352</v>
      </c>
      <c r="S13" s="1" t="s">
        <v>258</v>
      </c>
      <c r="T13" s="24" t="s">
        <v>352</v>
      </c>
      <c r="U13" s="24" t="s">
        <v>352</v>
      </c>
      <c r="V13" s="24" t="s">
        <v>352</v>
      </c>
      <c r="W13" s="24" t="s">
        <v>352</v>
      </c>
      <c r="X13" s="24" t="s">
        <v>352</v>
      </c>
      <c r="Y13" s="24" t="s">
        <v>352</v>
      </c>
      <c r="Z13" s="24" t="s">
        <v>352</v>
      </c>
      <c r="AA13" s="24" t="s">
        <v>352</v>
      </c>
      <c r="AB13" s="24" t="s">
        <v>352</v>
      </c>
      <c r="AC13" s="24" t="s">
        <v>352</v>
      </c>
      <c r="AD13" s="24" t="s">
        <v>352</v>
      </c>
      <c r="AE13" s="24" t="s">
        <v>352</v>
      </c>
      <c r="AF13" s="24" t="s">
        <v>352</v>
      </c>
      <c r="AG13" s="1" t="s">
        <v>259</v>
      </c>
      <c r="AH13" s="24" t="s">
        <v>352</v>
      </c>
      <c r="AI13" s="24" t="s">
        <v>352</v>
      </c>
      <c r="AJ13" s="24" t="s">
        <v>352</v>
      </c>
      <c r="AK13" s="24" t="s">
        <v>352</v>
      </c>
      <c r="AL13" s="24" t="s">
        <v>352</v>
      </c>
      <c r="AM13" s="24" t="s">
        <v>352</v>
      </c>
      <c r="AN13" s="24" t="s">
        <v>352</v>
      </c>
      <c r="AO13" s="24" t="s">
        <v>352</v>
      </c>
      <c r="AP13" s="24" t="s">
        <v>352</v>
      </c>
      <c r="AQ13" s="24" t="s">
        <v>352</v>
      </c>
      <c r="AR13" s="24" t="s">
        <v>352</v>
      </c>
      <c r="AS13" s="24" t="s">
        <v>352</v>
      </c>
      <c r="AT13" s="1" t="s">
        <v>260</v>
      </c>
      <c r="AU13" s="1" t="s">
        <v>261</v>
      </c>
      <c r="AV13" s="1" t="s">
        <v>262</v>
      </c>
      <c r="AW13" s="24" t="s">
        <v>352</v>
      </c>
      <c r="AX13" s="24" t="s">
        <v>352</v>
      </c>
      <c r="AY13" s="24" t="s">
        <v>352</v>
      </c>
      <c r="AZ13" s="1" t="s">
        <v>263</v>
      </c>
      <c r="BA13" s="24" t="s">
        <v>352</v>
      </c>
      <c r="BB13" s="24" t="s">
        <v>352</v>
      </c>
      <c r="BC13" s="27" t="s">
        <v>352</v>
      </c>
      <c r="BD13" s="24" t="s">
        <v>352</v>
      </c>
      <c r="BE13" s="24" t="s">
        <v>352</v>
      </c>
      <c r="BF13" s="50" t="s">
        <v>352</v>
      </c>
    </row>
    <row r="14" spans="1:58" ht="15">
      <c r="A14" s="15" t="s">
        <v>60</v>
      </c>
      <c r="B14" s="1">
        <v>3</v>
      </c>
      <c r="C14" s="14" t="s">
        <v>318</v>
      </c>
      <c r="D14" s="15">
        <v>13</v>
      </c>
      <c r="E14" s="24" t="s">
        <v>352</v>
      </c>
      <c r="F14" s="24" t="s">
        <v>352</v>
      </c>
      <c r="G14" s="24" t="s">
        <v>352</v>
      </c>
      <c r="H14" s="1" t="s">
        <v>264</v>
      </c>
      <c r="I14" s="24" t="s">
        <v>352</v>
      </c>
      <c r="J14" s="24" t="s">
        <v>352</v>
      </c>
      <c r="K14" s="24" t="s">
        <v>352</v>
      </c>
      <c r="L14" s="24" t="s">
        <v>352</v>
      </c>
      <c r="M14" s="24" t="s">
        <v>352</v>
      </c>
      <c r="N14" s="24" t="s">
        <v>352</v>
      </c>
      <c r="O14" s="24" t="s">
        <v>352</v>
      </c>
      <c r="P14" s="24" t="s">
        <v>352</v>
      </c>
      <c r="Q14" s="24" t="s">
        <v>352</v>
      </c>
      <c r="R14" s="24" t="s">
        <v>352</v>
      </c>
      <c r="S14" s="1" t="s">
        <v>265</v>
      </c>
      <c r="T14" s="24" t="s">
        <v>352</v>
      </c>
      <c r="U14" s="24" t="s">
        <v>352</v>
      </c>
      <c r="V14" s="24" t="s">
        <v>352</v>
      </c>
      <c r="W14" s="24" t="s">
        <v>352</v>
      </c>
      <c r="X14" s="24" t="s">
        <v>352</v>
      </c>
      <c r="Y14" s="24" t="s">
        <v>352</v>
      </c>
      <c r="Z14" s="24" t="s">
        <v>352</v>
      </c>
      <c r="AA14" s="24" t="s">
        <v>352</v>
      </c>
      <c r="AB14" s="24" t="s">
        <v>352</v>
      </c>
      <c r="AC14" s="24" t="s">
        <v>352</v>
      </c>
      <c r="AD14" s="24" t="s">
        <v>352</v>
      </c>
      <c r="AE14" s="24" t="s">
        <v>352</v>
      </c>
      <c r="AF14" s="24" t="s">
        <v>352</v>
      </c>
      <c r="AG14" s="1" t="s">
        <v>266</v>
      </c>
      <c r="AH14" s="24" t="s">
        <v>352</v>
      </c>
      <c r="AI14" s="24" t="s">
        <v>352</v>
      </c>
      <c r="AJ14" s="24" t="s">
        <v>352</v>
      </c>
      <c r="AK14" s="24" t="s">
        <v>352</v>
      </c>
      <c r="AL14" s="24" t="s">
        <v>352</v>
      </c>
      <c r="AM14" s="24" t="s">
        <v>352</v>
      </c>
      <c r="AN14" s="24" t="s">
        <v>352</v>
      </c>
      <c r="AO14" s="24" t="s">
        <v>352</v>
      </c>
      <c r="AP14" s="24" t="s">
        <v>352</v>
      </c>
      <c r="AQ14" s="24" t="s">
        <v>352</v>
      </c>
      <c r="AR14" s="24" t="s">
        <v>352</v>
      </c>
      <c r="AS14" s="24" t="s">
        <v>352</v>
      </c>
      <c r="AT14" s="24" t="s">
        <v>352</v>
      </c>
      <c r="AU14" s="1" t="s">
        <v>267</v>
      </c>
      <c r="AV14" s="1" t="s">
        <v>268</v>
      </c>
      <c r="AW14" s="24" t="s">
        <v>352</v>
      </c>
      <c r="AX14" s="24" t="s">
        <v>352</v>
      </c>
      <c r="AY14" s="24" t="s">
        <v>352</v>
      </c>
      <c r="AZ14" s="1" t="s">
        <v>269</v>
      </c>
      <c r="BA14" s="24" t="s">
        <v>352</v>
      </c>
      <c r="BB14" s="24" t="s">
        <v>352</v>
      </c>
      <c r="BC14" s="27" t="s">
        <v>352</v>
      </c>
      <c r="BD14" s="24" t="s">
        <v>352</v>
      </c>
      <c r="BE14" s="24" t="s">
        <v>352</v>
      </c>
      <c r="BF14" s="50" t="s">
        <v>352</v>
      </c>
    </row>
    <row r="15" spans="1:58" ht="15">
      <c r="A15" s="15" t="s">
        <v>319</v>
      </c>
      <c r="B15" s="1">
        <v>7</v>
      </c>
      <c r="C15" s="14" t="s">
        <v>319</v>
      </c>
      <c r="D15" s="15">
        <v>14</v>
      </c>
      <c r="E15" s="24" t="s">
        <v>352</v>
      </c>
      <c r="F15" s="24" t="s">
        <v>352</v>
      </c>
      <c r="G15" s="24" t="s">
        <v>352</v>
      </c>
      <c r="H15" s="1" t="s">
        <v>270</v>
      </c>
      <c r="I15" s="24" t="s">
        <v>352</v>
      </c>
      <c r="J15" s="24" t="s">
        <v>352</v>
      </c>
      <c r="K15" s="24" t="s">
        <v>352</v>
      </c>
      <c r="L15" s="24" t="s">
        <v>352</v>
      </c>
      <c r="M15" s="24" t="s">
        <v>352</v>
      </c>
      <c r="N15" s="24" t="s">
        <v>352</v>
      </c>
      <c r="O15" s="24" t="s">
        <v>352</v>
      </c>
      <c r="P15" s="24" t="s">
        <v>352</v>
      </c>
      <c r="Q15" s="24" t="s">
        <v>352</v>
      </c>
      <c r="R15" s="24" t="s">
        <v>352</v>
      </c>
      <c r="S15" s="24" t="s">
        <v>352</v>
      </c>
      <c r="T15" s="24" t="s">
        <v>352</v>
      </c>
      <c r="U15" s="24" t="s">
        <v>352</v>
      </c>
      <c r="V15" s="24" t="s">
        <v>352</v>
      </c>
      <c r="W15" s="24" t="s">
        <v>352</v>
      </c>
      <c r="X15" s="24" t="s">
        <v>352</v>
      </c>
      <c r="Y15" s="24" t="s">
        <v>352</v>
      </c>
      <c r="Z15" s="24" t="s">
        <v>352</v>
      </c>
      <c r="AA15" s="24" t="s">
        <v>352</v>
      </c>
      <c r="AB15" s="24" t="s">
        <v>352</v>
      </c>
      <c r="AC15" s="24" t="s">
        <v>352</v>
      </c>
      <c r="AD15" s="24" t="s">
        <v>352</v>
      </c>
      <c r="AE15" s="24" t="s">
        <v>352</v>
      </c>
      <c r="AF15" s="24" t="s">
        <v>352</v>
      </c>
      <c r="AG15" s="1" t="s">
        <v>271</v>
      </c>
      <c r="AH15" s="24" t="s">
        <v>352</v>
      </c>
      <c r="AI15" s="24" t="s">
        <v>352</v>
      </c>
      <c r="AJ15" s="24" t="s">
        <v>352</v>
      </c>
      <c r="AK15" s="24" t="s">
        <v>352</v>
      </c>
      <c r="AL15" s="24" t="s">
        <v>352</v>
      </c>
      <c r="AM15" s="24" t="s">
        <v>352</v>
      </c>
      <c r="AN15" s="24" t="s">
        <v>352</v>
      </c>
      <c r="AO15" s="24" t="s">
        <v>352</v>
      </c>
      <c r="AP15" s="24" t="s">
        <v>352</v>
      </c>
      <c r="AQ15" s="24" t="s">
        <v>352</v>
      </c>
      <c r="AR15" s="24" t="s">
        <v>352</v>
      </c>
      <c r="AS15" s="24" t="s">
        <v>352</v>
      </c>
      <c r="AT15" s="24" t="s">
        <v>352</v>
      </c>
      <c r="AU15" s="1" t="s">
        <v>272</v>
      </c>
      <c r="AV15" s="1" t="s">
        <v>273</v>
      </c>
      <c r="AW15" s="24" t="s">
        <v>352</v>
      </c>
      <c r="AX15" s="24" t="s">
        <v>352</v>
      </c>
      <c r="AY15" s="24" t="s">
        <v>352</v>
      </c>
      <c r="AZ15" s="1" t="s">
        <v>274</v>
      </c>
      <c r="BA15" s="24" t="s">
        <v>352</v>
      </c>
      <c r="BB15" s="24" t="s">
        <v>352</v>
      </c>
      <c r="BC15" s="27" t="s">
        <v>352</v>
      </c>
      <c r="BD15" s="24" t="s">
        <v>352</v>
      </c>
      <c r="BE15" s="24" t="s">
        <v>352</v>
      </c>
      <c r="BF15" s="50" t="s">
        <v>352</v>
      </c>
    </row>
    <row r="16" spans="1:58" ht="15">
      <c r="A16" s="15" t="s">
        <v>71</v>
      </c>
      <c r="B16" s="1">
        <v>13</v>
      </c>
      <c r="C16" s="14" t="s">
        <v>71</v>
      </c>
      <c r="D16" s="15">
        <v>15</v>
      </c>
      <c r="E16" s="24" t="s">
        <v>352</v>
      </c>
      <c r="F16" s="24" t="s">
        <v>352</v>
      </c>
      <c r="G16" s="24" t="s">
        <v>352</v>
      </c>
      <c r="H16" s="1" t="s">
        <v>275</v>
      </c>
      <c r="I16" s="24" t="s">
        <v>352</v>
      </c>
      <c r="J16" s="24" t="s">
        <v>352</v>
      </c>
      <c r="K16" s="24" t="s">
        <v>352</v>
      </c>
      <c r="L16" s="24" t="s">
        <v>352</v>
      </c>
      <c r="M16" s="24" t="s">
        <v>352</v>
      </c>
      <c r="N16" s="24" t="s">
        <v>352</v>
      </c>
      <c r="O16" s="24" t="s">
        <v>352</v>
      </c>
      <c r="P16" s="24" t="s">
        <v>352</v>
      </c>
      <c r="Q16" s="24" t="s">
        <v>352</v>
      </c>
      <c r="R16" s="24" t="s">
        <v>352</v>
      </c>
      <c r="S16" s="24" t="s">
        <v>352</v>
      </c>
      <c r="T16" s="24" t="s">
        <v>352</v>
      </c>
      <c r="U16" s="24" t="s">
        <v>352</v>
      </c>
      <c r="V16" s="24" t="s">
        <v>352</v>
      </c>
      <c r="W16" s="24" t="s">
        <v>352</v>
      </c>
      <c r="X16" s="24" t="s">
        <v>352</v>
      </c>
      <c r="Y16" s="24" t="s">
        <v>352</v>
      </c>
      <c r="Z16" s="24" t="s">
        <v>352</v>
      </c>
      <c r="AA16" s="24" t="s">
        <v>352</v>
      </c>
      <c r="AB16" s="24" t="s">
        <v>352</v>
      </c>
      <c r="AC16" s="24" t="s">
        <v>352</v>
      </c>
      <c r="AD16" s="24" t="s">
        <v>352</v>
      </c>
      <c r="AE16" s="24" t="s">
        <v>352</v>
      </c>
      <c r="AF16" s="24" t="s">
        <v>352</v>
      </c>
      <c r="AG16" s="1" t="s">
        <v>276</v>
      </c>
      <c r="AH16" s="24" t="s">
        <v>352</v>
      </c>
      <c r="AI16" s="24" t="s">
        <v>352</v>
      </c>
      <c r="AJ16" s="24" t="s">
        <v>352</v>
      </c>
      <c r="AK16" s="24" t="s">
        <v>352</v>
      </c>
      <c r="AL16" s="24" t="s">
        <v>352</v>
      </c>
      <c r="AM16" s="24" t="s">
        <v>352</v>
      </c>
      <c r="AN16" s="24" t="s">
        <v>352</v>
      </c>
      <c r="AO16" s="24" t="s">
        <v>352</v>
      </c>
      <c r="AP16" s="24" t="s">
        <v>352</v>
      </c>
      <c r="AQ16" s="24" t="s">
        <v>352</v>
      </c>
      <c r="AR16" s="24" t="s">
        <v>352</v>
      </c>
      <c r="AS16" s="24" t="s">
        <v>352</v>
      </c>
      <c r="AT16" s="24" t="s">
        <v>352</v>
      </c>
      <c r="AU16" s="1" t="s">
        <v>55</v>
      </c>
      <c r="AV16" s="1" t="s">
        <v>273</v>
      </c>
      <c r="AW16" s="24" t="s">
        <v>352</v>
      </c>
      <c r="AX16" s="24" t="s">
        <v>352</v>
      </c>
      <c r="AY16" s="24" t="s">
        <v>352</v>
      </c>
      <c r="AZ16" s="1" t="s">
        <v>277</v>
      </c>
      <c r="BA16" s="24" t="s">
        <v>352</v>
      </c>
      <c r="BB16" s="24" t="s">
        <v>352</v>
      </c>
      <c r="BC16" s="27" t="s">
        <v>352</v>
      </c>
      <c r="BD16" s="24" t="s">
        <v>352</v>
      </c>
      <c r="BE16" s="24" t="s">
        <v>352</v>
      </c>
      <c r="BF16" s="50" t="s">
        <v>352</v>
      </c>
    </row>
    <row r="17" spans="1:58" ht="15">
      <c r="A17" s="15" t="s">
        <v>320</v>
      </c>
      <c r="B17" s="1">
        <v>13</v>
      </c>
      <c r="C17" s="14" t="s">
        <v>320</v>
      </c>
      <c r="D17" s="51">
        <v>16</v>
      </c>
      <c r="E17" s="24" t="s">
        <v>352</v>
      </c>
      <c r="F17" s="24" t="s">
        <v>352</v>
      </c>
      <c r="G17" s="24" t="s">
        <v>352</v>
      </c>
      <c r="H17" s="1" t="s">
        <v>278</v>
      </c>
      <c r="I17" s="24" t="s">
        <v>352</v>
      </c>
      <c r="J17" s="24" t="s">
        <v>352</v>
      </c>
      <c r="K17" s="24" t="s">
        <v>352</v>
      </c>
      <c r="L17" s="24" t="s">
        <v>352</v>
      </c>
      <c r="M17" s="24" t="s">
        <v>352</v>
      </c>
      <c r="N17" s="24" t="s">
        <v>352</v>
      </c>
      <c r="O17" s="24" t="s">
        <v>352</v>
      </c>
      <c r="P17" s="24" t="s">
        <v>352</v>
      </c>
      <c r="Q17" s="24" t="s">
        <v>352</v>
      </c>
      <c r="R17" s="24" t="s">
        <v>352</v>
      </c>
      <c r="S17" s="24" t="s">
        <v>352</v>
      </c>
      <c r="T17" s="24" t="s">
        <v>352</v>
      </c>
      <c r="U17" s="24" t="s">
        <v>352</v>
      </c>
      <c r="V17" s="24" t="s">
        <v>352</v>
      </c>
      <c r="W17" s="24" t="s">
        <v>352</v>
      </c>
      <c r="X17" s="24" t="s">
        <v>352</v>
      </c>
      <c r="Y17" s="24" t="s">
        <v>352</v>
      </c>
      <c r="Z17" s="24" t="s">
        <v>352</v>
      </c>
      <c r="AA17" s="24" t="s">
        <v>352</v>
      </c>
      <c r="AB17" s="24" t="s">
        <v>352</v>
      </c>
      <c r="AC17" s="24" t="s">
        <v>352</v>
      </c>
      <c r="AD17" s="24" t="s">
        <v>352</v>
      </c>
      <c r="AE17" s="24" t="s">
        <v>352</v>
      </c>
      <c r="AF17" s="24" t="s">
        <v>352</v>
      </c>
      <c r="AG17" s="24" t="s">
        <v>352</v>
      </c>
      <c r="AH17" s="24" t="s">
        <v>352</v>
      </c>
      <c r="AI17" s="24" t="s">
        <v>352</v>
      </c>
      <c r="AJ17" s="24" t="s">
        <v>352</v>
      </c>
      <c r="AK17" s="24" t="s">
        <v>352</v>
      </c>
      <c r="AL17" s="24" t="s">
        <v>352</v>
      </c>
      <c r="AM17" s="24" t="s">
        <v>352</v>
      </c>
      <c r="AN17" s="24" t="s">
        <v>352</v>
      </c>
      <c r="AO17" s="24" t="s">
        <v>352</v>
      </c>
      <c r="AP17" s="24" t="s">
        <v>352</v>
      </c>
      <c r="AQ17" s="24" t="s">
        <v>352</v>
      </c>
      <c r="AR17" s="24" t="s">
        <v>352</v>
      </c>
      <c r="AS17" s="24" t="s">
        <v>352</v>
      </c>
      <c r="AT17" s="24" t="s">
        <v>352</v>
      </c>
      <c r="AU17" s="1" t="s">
        <v>279</v>
      </c>
      <c r="AV17" s="1" t="s">
        <v>273</v>
      </c>
      <c r="AW17" s="24" t="s">
        <v>352</v>
      </c>
      <c r="AX17" s="24" t="s">
        <v>352</v>
      </c>
      <c r="AY17" s="24" t="s">
        <v>352</v>
      </c>
      <c r="AZ17" s="1" t="s">
        <v>280</v>
      </c>
      <c r="BA17" s="24" t="s">
        <v>352</v>
      </c>
      <c r="BB17" s="24" t="s">
        <v>352</v>
      </c>
      <c r="BC17" s="27" t="s">
        <v>352</v>
      </c>
      <c r="BD17" s="24" t="s">
        <v>352</v>
      </c>
      <c r="BE17" s="24" t="s">
        <v>352</v>
      </c>
      <c r="BF17" s="50" t="s">
        <v>352</v>
      </c>
    </row>
    <row r="18" spans="1:58" ht="15">
      <c r="A18" s="15" t="s">
        <v>359</v>
      </c>
      <c r="B18" s="1">
        <v>13</v>
      </c>
      <c r="C18" s="14" t="s">
        <v>321</v>
      </c>
      <c r="D18" s="15">
        <v>17</v>
      </c>
      <c r="E18" s="24" t="s">
        <v>352</v>
      </c>
      <c r="F18" s="24" t="s">
        <v>352</v>
      </c>
      <c r="G18" s="24" t="s">
        <v>352</v>
      </c>
      <c r="H18" s="1" t="s">
        <v>281</v>
      </c>
      <c r="I18" s="24" t="s">
        <v>352</v>
      </c>
      <c r="J18" s="24" t="s">
        <v>352</v>
      </c>
      <c r="K18" s="24" t="s">
        <v>352</v>
      </c>
      <c r="L18" s="24" t="s">
        <v>352</v>
      </c>
      <c r="M18" s="24" t="s">
        <v>352</v>
      </c>
      <c r="N18" s="24" t="s">
        <v>352</v>
      </c>
      <c r="O18" s="24" t="s">
        <v>352</v>
      </c>
      <c r="P18" s="24" t="s">
        <v>352</v>
      </c>
      <c r="Q18" s="24" t="s">
        <v>352</v>
      </c>
      <c r="R18" s="24" t="s">
        <v>352</v>
      </c>
      <c r="S18" s="24" t="s">
        <v>352</v>
      </c>
      <c r="T18" s="24" t="s">
        <v>352</v>
      </c>
      <c r="U18" s="24" t="s">
        <v>352</v>
      </c>
      <c r="V18" s="24" t="s">
        <v>352</v>
      </c>
      <c r="W18" s="24" t="s">
        <v>352</v>
      </c>
      <c r="X18" s="24" t="s">
        <v>352</v>
      </c>
      <c r="Y18" s="24" t="s">
        <v>352</v>
      </c>
      <c r="Z18" s="24" t="s">
        <v>352</v>
      </c>
      <c r="AA18" s="24" t="s">
        <v>352</v>
      </c>
      <c r="AB18" s="24" t="s">
        <v>352</v>
      </c>
      <c r="AC18" s="24" t="s">
        <v>352</v>
      </c>
      <c r="AD18" s="24" t="s">
        <v>352</v>
      </c>
      <c r="AE18" s="24" t="s">
        <v>352</v>
      </c>
      <c r="AF18" s="24" t="s">
        <v>352</v>
      </c>
      <c r="AG18" s="24" t="s">
        <v>352</v>
      </c>
      <c r="AH18" s="24" t="s">
        <v>352</v>
      </c>
      <c r="AI18" s="24" t="s">
        <v>352</v>
      </c>
      <c r="AJ18" s="24" t="s">
        <v>352</v>
      </c>
      <c r="AK18" s="24" t="s">
        <v>352</v>
      </c>
      <c r="AL18" s="24" t="s">
        <v>352</v>
      </c>
      <c r="AM18" s="24" t="s">
        <v>352</v>
      </c>
      <c r="AN18" s="24" t="s">
        <v>352</v>
      </c>
      <c r="AO18" s="24" t="s">
        <v>352</v>
      </c>
      <c r="AP18" s="24" t="s">
        <v>352</v>
      </c>
      <c r="AQ18" s="24" t="s">
        <v>352</v>
      </c>
      <c r="AR18" s="24" t="s">
        <v>352</v>
      </c>
      <c r="AS18" s="24" t="s">
        <v>352</v>
      </c>
      <c r="AT18" s="24" t="s">
        <v>352</v>
      </c>
      <c r="AU18" s="1" t="s">
        <v>282</v>
      </c>
      <c r="AV18" s="1" t="s">
        <v>273</v>
      </c>
      <c r="AW18" s="24" t="s">
        <v>352</v>
      </c>
      <c r="AX18" s="24" t="s">
        <v>352</v>
      </c>
      <c r="AY18" s="24" t="s">
        <v>352</v>
      </c>
      <c r="AZ18" s="1" t="s">
        <v>283</v>
      </c>
      <c r="BA18" s="24" t="s">
        <v>352</v>
      </c>
      <c r="BB18" s="24" t="s">
        <v>352</v>
      </c>
      <c r="BC18" s="27" t="s">
        <v>352</v>
      </c>
      <c r="BD18" s="24" t="s">
        <v>352</v>
      </c>
      <c r="BE18" s="24" t="s">
        <v>352</v>
      </c>
      <c r="BF18" s="50" t="s">
        <v>352</v>
      </c>
    </row>
    <row r="19" spans="1:58" ht="15">
      <c r="A19" s="15" t="s">
        <v>360</v>
      </c>
      <c r="B19" s="1">
        <v>2</v>
      </c>
      <c r="C19" s="14" t="s">
        <v>322</v>
      </c>
      <c r="D19" s="15">
        <v>18</v>
      </c>
      <c r="E19" s="24" t="s">
        <v>352</v>
      </c>
      <c r="F19" s="24" t="s">
        <v>352</v>
      </c>
      <c r="G19" s="24" t="s">
        <v>352</v>
      </c>
      <c r="H19" s="24" t="s">
        <v>352</v>
      </c>
      <c r="I19" s="24" t="s">
        <v>352</v>
      </c>
      <c r="J19" s="24" t="s">
        <v>352</v>
      </c>
      <c r="K19" s="24" t="s">
        <v>352</v>
      </c>
      <c r="L19" s="24" t="s">
        <v>352</v>
      </c>
      <c r="M19" s="24" t="s">
        <v>352</v>
      </c>
      <c r="N19" s="24" t="s">
        <v>352</v>
      </c>
      <c r="O19" s="24" t="s">
        <v>352</v>
      </c>
      <c r="P19" s="24" t="s">
        <v>352</v>
      </c>
      <c r="Q19" s="24" t="s">
        <v>352</v>
      </c>
      <c r="R19" s="24" t="s">
        <v>352</v>
      </c>
      <c r="S19" s="24" t="s">
        <v>352</v>
      </c>
      <c r="T19" s="24" t="s">
        <v>352</v>
      </c>
      <c r="U19" s="24" t="s">
        <v>352</v>
      </c>
      <c r="V19" s="24" t="s">
        <v>352</v>
      </c>
      <c r="W19" s="24" t="s">
        <v>352</v>
      </c>
      <c r="X19" s="24" t="s">
        <v>352</v>
      </c>
      <c r="Y19" s="24" t="s">
        <v>352</v>
      </c>
      <c r="Z19" s="24" t="s">
        <v>352</v>
      </c>
      <c r="AA19" s="24" t="s">
        <v>352</v>
      </c>
      <c r="AB19" s="24" t="s">
        <v>352</v>
      </c>
      <c r="AC19" s="24" t="s">
        <v>352</v>
      </c>
      <c r="AD19" s="24" t="s">
        <v>352</v>
      </c>
      <c r="AE19" s="24" t="s">
        <v>352</v>
      </c>
      <c r="AF19" s="24" t="s">
        <v>352</v>
      </c>
      <c r="AG19" s="24" t="s">
        <v>352</v>
      </c>
      <c r="AH19" s="24" t="s">
        <v>352</v>
      </c>
      <c r="AI19" s="24" t="s">
        <v>352</v>
      </c>
      <c r="AJ19" s="24" t="s">
        <v>352</v>
      </c>
      <c r="AK19" s="24" t="s">
        <v>352</v>
      </c>
      <c r="AL19" s="24" t="s">
        <v>352</v>
      </c>
      <c r="AM19" s="24" t="s">
        <v>352</v>
      </c>
      <c r="AN19" s="24" t="s">
        <v>352</v>
      </c>
      <c r="AO19" s="24" t="s">
        <v>352</v>
      </c>
      <c r="AP19" s="24" t="s">
        <v>352</v>
      </c>
      <c r="AQ19" s="24" t="s">
        <v>352</v>
      </c>
      <c r="AR19" s="24" t="s">
        <v>352</v>
      </c>
      <c r="AS19" s="24" t="s">
        <v>352</v>
      </c>
      <c r="AT19" s="24" t="s">
        <v>352</v>
      </c>
      <c r="AU19" s="1" t="s">
        <v>284</v>
      </c>
      <c r="AV19" s="1" t="s">
        <v>273</v>
      </c>
      <c r="AW19" s="24" t="s">
        <v>352</v>
      </c>
      <c r="AX19" s="24" t="s">
        <v>352</v>
      </c>
      <c r="AY19" s="24" t="s">
        <v>352</v>
      </c>
      <c r="AZ19" s="1" t="s">
        <v>285</v>
      </c>
      <c r="BA19" s="24" t="s">
        <v>352</v>
      </c>
      <c r="BB19" s="24" t="s">
        <v>352</v>
      </c>
      <c r="BC19" s="27" t="s">
        <v>352</v>
      </c>
      <c r="BD19" s="24" t="s">
        <v>352</v>
      </c>
      <c r="BE19" s="24" t="s">
        <v>352</v>
      </c>
      <c r="BF19" s="50" t="s">
        <v>352</v>
      </c>
    </row>
    <row r="20" spans="1:58" ht="15">
      <c r="A20" s="15" t="s">
        <v>323</v>
      </c>
      <c r="B20" s="1">
        <v>7</v>
      </c>
      <c r="C20" s="14" t="s">
        <v>323</v>
      </c>
      <c r="D20" s="15">
        <v>19</v>
      </c>
      <c r="E20" s="24" t="s">
        <v>352</v>
      </c>
      <c r="F20" s="24" t="s">
        <v>352</v>
      </c>
      <c r="G20" s="24" t="s">
        <v>352</v>
      </c>
      <c r="H20" s="24" t="s">
        <v>352</v>
      </c>
      <c r="I20" s="24" t="s">
        <v>352</v>
      </c>
      <c r="J20" s="24" t="s">
        <v>352</v>
      </c>
      <c r="K20" s="24" t="s">
        <v>352</v>
      </c>
      <c r="L20" s="24" t="s">
        <v>352</v>
      </c>
      <c r="M20" s="24" t="s">
        <v>352</v>
      </c>
      <c r="N20" s="24" t="s">
        <v>352</v>
      </c>
      <c r="O20" s="24" t="s">
        <v>352</v>
      </c>
      <c r="P20" s="24" t="s">
        <v>352</v>
      </c>
      <c r="Q20" s="24" t="s">
        <v>352</v>
      </c>
      <c r="R20" s="24" t="s">
        <v>352</v>
      </c>
      <c r="S20" s="24" t="s">
        <v>352</v>
      </c>
      <c r="T20" s="24" t="s">
        <v>352</v>
      </c>
      <c r="U20" s="24" t="s">
        <v>352</v>
      </c>
      <c r="V20" s="24" t="s">
        <v>352</v>
      </c>
      <c r="W20" s="24" t="s">
        <v>352</v>
      </c>
      <c r="X20" s="24" t="s">
        <v>352</v>
      </c>
      <c r="Y20" s="24" t="s">
        <v>352</v>
      </c>
      <c r="Z20" s="24" t="s">
        <v>352</v>
      </c>
      <c r="AA20" s="24" t="s">
        <v>352</v>
      </c>
      <c r="AB20" s="24" t="s">
        <v>352</v>
      </c>
      <c r="AC20" s="24" t="s">
        <v>352</v>
      </c>
      <c r="AD20" s="24" t="s">
        <v>352</v>
      </c>
      <c r="AE20" s="24" t="s">
        <v>352</v>
      </c>
      <c r="AF20" s="24" t="s">
        <v>352</v>
      </c>
      <c r="AG20" s="24" t="s">
        <v>352</v>
      </c>
      <c r="AH20" s="24" t="s">
        <v>352</v>
      </c>
      <c r="AI20" s="24" t="s">
        <v>352</v>
      </c>
      <c r="AJ20" s="24" t="s">
        <v>352</v>
      </c>
      <c r="AK20" s="24" t="s">
        <v>352</v>
      </c>
      <c r="AL20" s="24" t="s">
        <v>352</v>
      </c>
      <c r="AM20" s="24" t="s">
        <v>352</v>
      </c>
      <c r="AN20" s="24" t="s">
        <v>352</v>
      </c>
      <c r="AO20" s="24" t="s">
        <v>352</v>
      </c>
      <c r="AP20" s="24" t="s">
        <v>352</v>
      </c>
      <c r="AQ20" s="24" t="s">
        <v>352</v>
      </c>
      <c r="AR20" s="24" t="s">
        <v>352</v>
      </c>
      <c r="AS20" s="24" t="s">
        <v>352</v>
      </c>
      <c r="AT20" s="24" t="s">
        <v>352</v>
      </c>
      <c r="AU20" s="1" t="s">
        <v>286</v>
      </c>
      <c r="AV20" s="1" t="s">
        <v>287</v>
      </c>
      <c r="AW20" s="24" t="s">
        <v>352</v>
      </c>
      <c r="AX20" s="24" t="s">
        <v>352</v>
      </c>
      <c r="AY20" s="24" t="s">
        <v>352</v>
      </c>
      <c r="AZ20" s="24" t="s">
        <v>352</v>
      </c>
      <c r="BA20" s="24" t="s">
        <v>352</v>
      </c>
      <c r="BB20" s="24" t="s">
        <v>352</v>
      </c>
      <c r="BC20" s="27" t="s">
        <v>352</v>
      </c>
      <c r="BD20" s="24" t="s">
        <v>352</v>
      </c>
      <c r="BE20" s="24" t="s">
        <v>352</v>
      </c>
      <c r="BF20" s="50" t="s">
        <v>352</v>
      </c>
    </row>
    <row r="21" spans="1:58" ht="15">
      <c r="A21" s="15" t="s">
        <v>59</v>
      </c>
      <c r="B21" s="1">
        <v>7</v>
      </c>
      <c r="C21" s="14" t="s">
        <v>59</v>
      </c>
      <c r="D21" s="51">
        <v>20</v>
      </c>
      <c r="E21" s="24" t="s">
        <v>352</v>
      </c>
      <c r="F21" s="24" t="s">
        <v>352</v>
      </c>
      <c r="G21" s="24" t="s">
        <v>352</v>
      </c>
      <c r="H21" s="24" t="s">
        <v>352</v>
      </c>
      <c r="I21" s="24" t="s">
        <v>352</v>
      </c>
      <c r="J21" s="24" t="s">
        <v>352</v>
      </c>
      <c r="K21" s="24" t="s">
        <v>352</v>
      </c>
      <c r="L21" s="24" t="s">
        <v>352</v>
      </c>
      <c r="M21" s="24" t="s">
        <v>352</v>
      </c>
      <c r="N21" s="24" t="s">
        <v>352</v>
      </c>
      <c r="O21" s="24" t="s">
        <v>352</v>
      </c>
      <c r="P21" s="24" t="s">
        <v>352</v>
      </c>
      <c r="Q21" s="24" t="s">
        <v>352</v>
      </c>
      <c r="R21" s="24" t="s">
        <v>352</v>
      </c>
      <c r="S21" s="24" t="s">
        <v>352</v>
      </c>
      <c r="T21" s="24" t="s">
        <v>352</v>
      </c>
      <c r="U21" s="24" t="s">
        <v>352</v>
      </c>
      <c r="V21" s="24" t="s">
        <v>352</v>
      </c>
      <c r="W21" s="24" t="s">
        <v>352</v>
      </c>
      <c r="X21" s="24" t="s">
        <v>352</v>
      </c>
      <c r="Y21" s="24" t="s">
        <v>352</v>
      </c>
      <c r="Z21" s="24" t="s">
        <v>352</v>
      </c>
      <c r="AA21" s="24" t="s">
        <v>352</v>
      </c>
      <c r="AB21" s="24" t="s">
        <v>352</v>
      </c>
      <c r="AC21" s="24" t="s">
        <v>352</v>
      </c>
      <c r="AD21" s="24" t="s">
        <v>352</v>
      </c>
      <c r="AE21" s="24" t="s">
        <v>352</v>
      </c>
      <c r="AF21" s="24" t="s">
        <v>352</v>
      </c>
      <c r="AG21" s="24" t="s">
        <v>352</v>
      </c>
      <c r="AH21" s="24" t="s">
        <v>352</v>
      </c>
      <c r="AI21" s="24" t="s">
        <v>352</v>
      </c>
      <c r="AJ21" s="24" t="s">
        <v>352</v>
      </c>
      <c r="AK21" s="24" t="s">
        <v>352</v>
      </c>
      <c r="AL21" s="24" t="s">
        <v>352</v>
      </c>
      <c r="AM21" s="24" t="s">
        <v>352</v>
      </c>
      <c r="AN21" s="24" t="s">
        <v>352</v>
      </c>
      <c r="AO21" s="24" t="s">
        <v>352</v>
      </c>
      <c r="AP21" s="24" t="s">
        <v>352</v>
      </c>
      <c r="AQ21" s="24" t="s">
        <v>352</v>
      </c>
      <c r="AR21" s="24" t="s">
        <v>352</v>
      </c>
      <c r="AS21" s="24" t="s">
        <v>352</v>
      </c>
      <c r="AT21" s="24" t="s">
        <v>352</v>
      </c>
      <c r="AU21" s="1" t="s">
        <v>288</v>
      </c>
      <c r="AV21" s="1" t="s">
        <v>67</v>
      </c>
      <c r="AW21" s="24" t="s">
        <v>352</v>
      </c>
      <c r="AX21" s="24" t="s">
        <v>352</v>
      </c>
      <c r="AY21" s="24" t="s">
        <v>352</v>
      </c>
      <c r="AZ21" s="24" t="s">
        <v>352</v>
      </c>
      <c r="BA21" s="24" t="s">
        <v>352</v>
      </c>
      <c r="BB21" s="24" t="s">
        <v>352</v>
      </c>
      <c r="BC21" s="27" t="s">
        <v>352</v>
      </c>
      <c r="BD21" s="24" t="s">
        <v>352</v>
      </c>
      <c r="BE21" s="24" t="s">
        <v>352</v>
      </c>
      <c r="BF21" s="50" t="s">
        <v>352</v>
      </c>
    </row>
    <row r="22" spans="1:58" ht="15">
      <c r="A22" s="15" t="s">
        <v>361</v>
      </c>
      <c r="B22" s="1">
        <v>1</v>
      </c>
      <c r="C22" s="14" t="s">
        <v>324</v>
      </c>
      <c r="D22" s="15">
        <v>21</v>
      </c>
      <c r="E22" s="24" t="s">
        <v>352</v>
      </c>
      <c r="F22" s="24" t="s">
        <v>352</v>
      </c>
      <c r="G22" s="24" t="s">
        <v>352</v>
      </c>
      <c r="H22" s="24" t="s">
        <v>352</v>
      </c>
      <c r="I22" s="24" t="s">
        <v>352</v>
      </c>
      <c r="J22" s="24" t="s">
        <v>352</v>
      </c>
      <c r="K22" s="24" t="s">
        <v>352</v>
      </c>
      <c r="L22" s="24" t="s">
        <v>352</v>
      </c>
      <c r="M22" s="24" t="s">
        <v>352</v>
      </c>
      <c r="N22" s="24" t="s">
        <v>352</v>
      </c>
      <c r="O22" s="24" t="s">
        <v>352</v>
      </c>
      <c r="P22" s="24" t="s">
        <v>352</v>
      </c>
      <c r="Q22" s="24" t="s">
        <v>352</v>
      </c>
      <c r="R22" s="24" t="s">
        <v>352</v>
      </c>
      <c r="S22" s="24" t="s">
        <v>352</v>
      </c>
      <c r="T22" s="24" t="s">
        <v>352</v>
      </c>
      <c r="U22" s="24" t="s">
        <v>352</v>
      </c>
      <c r="V22" s="24" t="s">
        <v>352</v>
      </c>
      <c r="W22" s="24" t="s">
        <v>352</v>
      </c>
      <c r="X22" s="24" t="s">
        <v>352</v>
      </c>
      <c r="Y22" s="24" t="s">
        <v>352</v>
      </c>
      <c r="Z22" s="24" t="s">
        <v>352</v>
      </c>
      <c r="AA22" s="24" t="s">
        <v>352</v>
      </c>
      <c r="AB22" s="24" t="s">
        <v>352</v>
      </c>
      <c r="AC22" s="24" t="s">
        <v>352</v>
      </c>
      <c r="AD22" s="24" t="s">
        <v>352</v>
      </c>
      <c r="AE22" s="24" t="s">
        <v>352</v>
      </c>
      <c r="AF22" s="24" t="s">
        <v>352</v>
      </c>
      <c r="AG22" s="24" t="s">
        <v>352</v>
      </c>
      <c r="AH22" s="24" t="s">
        <v>352</v>
      </c>
      <c r="AI22" s="24" t="s">
        <v>352</v>
      </c>
      <c r="AJ22" s="24" t="s">
        <v>352</v>
      </c>
      <c r="AK22" s="24" t="s">
        <v>352</v>
      </c>
      <c r="AL22" s="24" t="s">
        <v>352</v>
      </c>
      <c r="AM22" s="24" t="s">
        <v>352</v>
      </c>
      <c r="AN22" s="24" t="s">
        <v>352</v>
      </c>
      <c r="AO22" s="24" t="s">
        <v>352</v>
      </c>
      <c r="AP22" s="24" t="s">
        <v>352</v>
      </c>
      <c r="AQ22" s="24" t="s">
        <v>352</v>
      </c>
      <c r="AR22" s="24" t="s">
        <v>352</v>
      </c>
      <c r="AS22" s="24" t="s">
        <v>352</v>
      </c>
      <c r="AT22" s="24" t="s">
        <v>352</v>
      </c>
      <c r="AU22" s="1" t="s">
        <v>289</v>
      </c>
      <c r="AV22" s="24" t="s">
        <v>352</v>
      </c>
      <c r="AW22" s="24" t="s">
        <v>352</v>
      </c>
      <c r="AX22" s="24" t="s">
        <v>352</v>
      </c>
      <c r="AY22" s="24" t="s">
        <v>352</v>
      </c>
      <c r="AZ22" s="24" t="s">
        <v>352</v>
      </c>
      <c r="BA22" s="24" t="s">
        <v>352</v>
      </c>
      <c r="BB22" s="24" t="s">
        <v>352</v>
      </c>
      <c r="BC22" s="27" t="s">
        <v>352</v>
      </c>
      <c r="BD22" s="24" t="s">
        <v>352</v>
      </c>
      <c r="BE22" s="24" t="s">
        <v>352</v>
      </c>
      <c r="BF22" s="50" t="s">
        <v>352</v>
      </c>
    </row>
    <row r="23" spans="1:58" ht="15">
      <c r="A23" s="15" t="s">
        <v>362</v>
      </c>
      <c r="B23" s="1">
        <v>1</v>
      </c>
      <c r="C23" s="14" t="s">
        <v>325</v>
      </c>
      <c r="D23" s="15">
        <v>22</v>
      </c>
      <c r="E23" s="24" t="s">
        <v>352</v>
      </c>
      <c r="F23" s="24" t="s">
        <v>352</v>
      </c>
      <c r="G23" s="24" t="s">
        <v>352</v>
      </c>
      <c r="H23" s="24" t="s">
        <v>352</v>
      </c>
      <c r="I23" s="24" t="s">
        <v>352</v>
      </c>
      <c r="J23" s="24" t="s">
        <v>352</v>
      </c>
      <c r="K23" s="24" t="s">
        <v>352</v>
      </c>
      <c r="L23" s="24" t="s">
        <v>352</v>
      </c>
      <c r="M23" s="24" t="s">
        <v>352</v>
      </c>
      <c r="N23" s="24" t="s">
        <v>352</v>
      </c>
      <c r="O23" s="24" t="s">
        <v>352</v>
      </c>
      <c r="P23" s="24" t="s">
        <v>352</v>
      </c>
      <c r="Q23" s="24" t="s">
        <v>352</v>
      </c>
      <c r="R23" s="24" t="s">
        <v>352</v>
      </c>
      <c r="S23" s="24" t="s">
        <v>352</v>
      </c>
      <c r="T23" s="24" t="s">
        <v>352</v>
      </c>
      <c r="U23" s="24" t="s">
        <v>352</v>
      </c>
      <c r="V23" s="24" t="s">
        <v>352</v>
      </c>
      <c r="W23" s="24" t="s">
        <v>352</v>
      </c>
      <c r="X23" s="24" t="s">
        <v>352</v>
      </c>
      <c r="Y23" s="24" t="s">
        <v>352</v>
      </c>
      <c r="Z23" s="24" t="s">
        <v>352</v>
      </c>
      <c r="AA23" s="24" t="s">
        <v>352</v>
      </c>
      <c r="AB23" s="24" t="s">
        <v>352</v>
      </c>
      <c r="AC23" s="24" t="s">
        <v>352</v>
      </c>
      <c r="AD23" s="24" t="s">
        <v>352</v>
      </c>
      <c r="AE23" s="24" t="s">
        <v>352</v>
      </c>
      <c r="AF23" s="24" t="s">
        <v>352</v>
      </c>
      <c r="AG23" s="24" t="s">
        <v>352</v>
      </c>
      <c r="AH23" s="24" t="s">
        <v>352</v>
      </c>
      <c r="AI23" s="24" t="s">
        <v>352</v>
      </c>
      <c r="AJ23" s="24" t="s">
        <v>352</v>
      </c>
      <c r="AK23" s="24" t="s">
        <v>352</v>
      </c>
      <c r="AL23" s="24" t="s">
        <v>352</v>
      </c>
      <c r="AM23" s="24" t="s">
        <v>352</v>
      </c>
      <c r="AN23" s="24" t="s">
        <v>352</v>
      </c>
      <c r="AO23" s="24" t="s">
        <v>352</v>
      </c>
      <c r="AP23" s="24" t="s">
        <v>352</v>
      </c>
      <c r="AQ23" s="24" t="s">
        <v>352</v>
      </c>
      <c r="AR23" s="24" t="s">
        <v>352</v>
      </c>
      <c r="AS23" s="24" t="s">
        <v>352</v>
      </c>
      <c r="AT23" s="24" t="s">
        <v>352</v>
      </c>
      <c r="AU23" s="1" t="s">
        <v>290</v>
      </c>
      <c r="AV23" s="24" t="s">
        <v>352</v>
      </c>
      <c r="AW23" s="24" t="s">
        <v>352</v>
      </c>
      <c r="AX23" s="24" t="s">
        <v>352</v>
      </c>
      <c r="AY23" s="24" t="s">
        <v>352</v>
      </c>
      <c r="AZ23" s="24" t="s">
        <v>352</v>
      </c>
      <c r="BA23" s="24" t="s">
        <v>352</v>
      </c>
      <c r="BB23" s="24" t="s">
        <v>352</v>
      </c>
      <c r="BC23" s="27" t="s">
        <v>352</v>
      </c>
      <c r="BD23" s="24" t="s">
        <v>352</v>
      </c>
      <c r="BE23" s="24" t="s">
        <v>352</v>
      </c>
      <c r="BF23" s="50" t="s">
        <v>352</v>
      </c>
    </row>
    <row r="24" spans="1:58" ht="15">
      <c r="A24" s="15" t="s">
        <v>363</v>
      </c>
      <c r="B24" s="1">
        <v>1</v>
      </c>
      <c r="C24" s="14" t="s">
        <v>326</v>
      </c>
      <c r="D24" s="15">
        <v>23</v>
      </c>
      <c r="E24" s="24" t="s">
        <v>352</v>
      </c>
      <c r="F24" s="24" t="s">
        <v>352</v>
      </c>
      <c r="G24" s="24" t="s">
        <v>352</v>
      </c>
      <c r="H24" s="24" t="s">
        <v>352</v>
      </c>
      <c r="I24" s="24" t="s">
        <v>352</v>
      </c>
      <c r="J24" s="24" t="s">
        <v>352</v>
      </c>
      <c r="K24" s="24" t="s">
        <v>352</v>
      </c>
      <c r="L24" s="24" t="s">
        <v>352</v>
      </c>
      <c r="M24" s="24" t="s">
        <v>352</v>
      </c>
      <c r="N24" s="24" t="s">
        <v>352</v>
      </c>
      <c r="O24" s="24" t="s">
        <v>352</v>
      </c>
      <c r="P24" s="24" t="s">
        <v>352</v>
      </c>
      <c r="Q24" s="24" t="s">
        <v>352</v>
      </c>
      <c r="R24" s="24" t="s">
        <v>352</v>
      </c>
      <c r="S24" s="24" t="s">
        <v>352</v>
      </c>
      <c r="T24" s="24" t="s">
        <v>352</v>
      </c>
      <c r="U24" s="24" t="s">
        <v>352</v>
      </c>
      <c r="V24" s="24" t="s">
        <v>352</v>
      </c>
      <c r="W24" s="24" t="s">
        <v>352</v>
      </c>
      <c r="X24" s="24" t="s">
        <v>352</v>
      </c>
      <c r="Y24" s="24" t="s">
        <v>352</v>
      </c>
      <c r="Z24" s="24" t="s">
        <v>352</v>
      </c>
      <c r="AA24" s="24" t="s">
        <v>352</v>
      </c>
      <c r="AB24" s="24" t="s">
        <v>352</v>
      </c>
      <c r="AC24" s="24" t="s">
        <v>352</v>
      </c>
      <c r="AD24" s="24" t="s">
        <v>352</v>
      </c>
      <c r="AE24" s="24" t="s">
        <v>352</v>
      </c>
      <c r="AF24" s="24" t="s">
        <v>352</v>
      </c>
      <c r="AG24" s="24" t="s">
        <v>352</v>
      </c>
      <c r="AH24" s="24" t="s">
        <v>352</v>
      </c>
      <c r="AI24" s="24" t="s">
        <v>352</v>
      </c>
      <c r="AJ24" s="24" t="s">
        <v>352</v>
      </c>
      <c r="AK24" s="24" t="s">
        <v>352</v>
      </c>
      <c r="AL24" s="24" t="s">
        <v>352</v>
      </c>
      <c r="AM24" s="24" t="s">
        <v>352</v>
      </c>
      <c r="AN24" s="24" t="s">
        <v>352</v>
      </c>
      <c r="AO24" s="24" t="s">
        <v>352</v>
      </c>
      <c r="AP24" s="24" t="s">
        <v>352</v>
      </c>
      <c r="AQ24" s="24" t="s">
        <v>352</v>
      </c>
      <c r="AR24" s="24" t="s">
        <v>352</v>
      </c>
      <c r="AS24" s="24" t="s">
        <v>352</v>
      </c>
      <c r="AT24" s="24" t="s">
        <v>352</v>
      </c>
      <c r="AU24" s="1" t="s">
        <v>291</v>
      </c>
      <c r="AV24" s="24" t="s">
        <v>352</v>
      </c>
      <c r="AW24" s="24" t="s">
        <v>352</v>
      </c>
      <c r="AX24" s="24" t="s">
        <v>352</v>
      </c>
      <c r="AY24" s="24" t="s">
        <v>352</v>
      </c>
      <c r="AZ24" s="24" t="s">
        <v>352</v>
      </c>
      <c r="BA24" s="24" t="s">
        <v>352</v>
      </c>
      <c r="BB24" s="24" t="s">
        <v>352</v>
      </c>
      <c r="BC24" s="27" t="s">
        <v>352</v>
      </c>
      <c r="BD24" s="24" t="s">
        <v>352</v>
      </c>
      <c r="BE24" s="24" t="s">
        <v>352</v>
      </c>
      <c r="BF24" s="50" t="s">
        <v>352</v>
      </c>
    </row>
    <row r="25" spans="1:58" ht="15">
      <c r="A25" s="15" t="s">
        <v>72</v>
      </c>
      <c r="B25" s="1">
        <v>1</v>
      </c>
      <c r="C25" s="14" t="s">
        <v>327</v>
      </c>
      <c r="D25" s="51">
        <v>24</v>
      </c>
      <c r="E25" s="24" t="s">
        <v>352</v>
      </c>
      <c r="F25" s="24" t="s">
        <v>352</v>
      </c>
      <c r="G25" s="24" t="s">
        <v>352</v>
      </c>
      <c r="H25" s="24" t="s">
        <v>352</v>
      </c>
      <c r="I25" s="24" t="s">
        <v>352</v>
      </c>
      <c r="J25" s="24" t="s">
        <v>352</v>
      </c>
      <c r="K25" s="24" t="s">
        <v>352</v>
      </c>
      <c r="L25" s="24" t="s">
        <v>352</v>
      </c>
      <c r="M25" s="24" t="s">
        <v>352</v>
      </c>
      <c r="N25" s="24" t="s">
        <v>352</v>
      </c>
      <c r="O25" s="24" t="s">
        <v>352</v>
      </c>
      <c r="P25" s="24" t="s">
        <v>352</v>
      </c>
      <c r="Q25" s="24" t="s">
        <v>352</v>
      </c>
      <c r="R25" s="24" t="s">
        <v>352</v>
      </c>
      <c r="S25" s="24" t="s">
        <v>352</v>
      </c>
      <c r="T25" s="24" t="s">
        <v>352</v>
      </c>
      <c r="U25" s="24" t="s">
        <v>352</v>
      </c>
      <c r="V25" s="24" t="s">
        <v>352</v>
      </c>
      <c r="W25" s="24" t="s">
        <v>352</v>
      </c>
      <c r="X25" s="24" t="s">
        <v>352</v>
      </c>
      <c r="Y25" s="24" t="s">
        <v>352</v>
      </c>
      <c r="Z25" s="24" t="s">
        <v>352</v>
      </c>
      <c r="AA25" s="24" t="s">
        <v>352</v>
      </c>
      <c r="AB25" s="24" t="s">
        <v>352</v>
      </c>
      <c r="AC25" s="24" t="s">
        <v>352</v>
      </c>
      <c r="AD25" s="24" t="s">
        <v>352</v>
      </c>
      <c r="AE25" s="24" t="s">
        <v>352</v>
      </c>
      <c r="AF25" s="24" t="s">
        <v>352</v>
      </c>
      <c r="AG25" s="24" t="s">
        <v>352</v>
      </c>
      <c r="AH25" s="24" t="s">
        <v>352</v>
      </c>
      <c r="AI25" s="24" t="s">
        <v>352</v>
      </c>
      <c r="AJ25" s="24" t="s">
        <v>352</v>
      </c>
      <c r="AK25" s="24" t="s">
        <v>352</v>
      </c>
      <c r="AL25" s="24" t="s">
        <v>352</v>
      </c>
      <c r="AM25" s="24" t="s">
        <v>352</v>
      </c>
      <c r="AN25" s="24" t="s">
        <v>352</v>
      </c>
      <c r="AO25" s="24" t="s">
        <v>352</v>
      </c>
      <c r="AP25" s="24" t="s">
        <v>352</v>
      </c>
      <c r="AQ25" s="24" t="s">
        <v>352</v>
      </c>
      <c r="AR25" s="24" t="s">
        <v>352</v>
      </c>
      <c r="AS25" s="24" t="s">
        <v>352</v>
      </c>
      <c r="AT25" s="24" t="s">
        <v>352</v>
      </c>
      <c r="AU25" s="1" t="s">
        <v>292</v>
      </c>
      <c r="AV25" s="24" t="s">
        <v>352</v>
      </c>
      <c r="AW25" s="24" t="s">
        <v>352</v>
      </c>
      <c r="AX25" s="24" t="s">
        <v>352</v>
      </c>
      <c r="AY25" s="24" t="s">
        <v>352</v>
      </c>
      <c r="AZ25" s="24" t="s">
        <v>352</v>
      </c>
      <c r="BA25" s="24" t="s">
        <v>352</v>
      </c>
      <c r="BB25" s="24" t="s">
        <v>352</v>
      </c>
      <c r="BC25" s="27" t="s">
        <v>352</v>
      </c>
      <c r="BD25" s="24" t="s">
        <v>352</v>
      </c>
      <c r="BE25" s="24" t="s">
        <v>352</v>
      </c>
      <c r="BF25" s="50" t="s">
        <v>352</v>
      </c>
    </row>
    <row r="26" spans="1:58" ht="15">
      <c r="A26" s="15" t="s">
        <v>364</v>
      </c>
      <c r="B26" s="1">
        <v>1</v>
      </c>
      <c r="C26" s="14" t="s">
        <v>328</v>
      </c>
      <c r="D26" s="15">
        <v>25</v>
      </c>
      <c r="E26" s="24" t="s">
        <v>352</v>
      </c>
      <c r="F26" s="24" t="s">
        <v>352</v>
      </c>
      <c r="G26" s="24" t="s">
        <v>352</v>
      </c>
      <c r="H26" s="24" t="s">
        <v>352</v>
      </c>
      <c r="I26" s="24" t="s">
        <v>352</v>
      </c>
      <c r="J26" s="24" t="s">
        <v>352</v>
      </c>
      <c r="K26" s="24" t="s">
        <v>352</v>
      </c>
      <c r="L26" s="24" t="s">
        <v>352</v>
      </c>
      <c r="M26" s="24" t="s">
        <v>352</v>
      </c>
      <c r="N26" s="24" t="s">
        <v>352</v>
      </c>
      <c r="O26" s="24" t="s">
        <v>352</v>
      </c>
      <c r="P26" s="24" t="s">
        <v>352</v>
      </c>
      <c r="Q26" s="24" t="s">
        <v>352</v>
      </c>
      <c r="R26" s="24" t="s">
        <v>352</v>
      </c>
      <c r="S26" s="24" t="s">
        <v>352</v>
      </c>
      <c r="T26" s="24" t="s">
        <v>352</v>
      </c>
      <c r="U26" s="24" t="s">
        <v>352</v>
      </c>
      <c r="V26" s="24" t="s">
        <v>352</v>
      </c>
      <c r="W26" s="24" t="s">
        <v>352</v>
      </c>
      <c r="X26" s="24" t="s">
        <v>352</v>
      </c>
      <c r="Y26" s="24" t="s">
        <v>352</v>
      </c>
      <c r="Z26" s="24" t="s">
        <v>352</v>
      </c>
      <c r="AA26" s="24" t="s">
        <v>352</v>
      </c>
      <c r="AB26" s="24" t="s">
        <v>352</v>
      </c>
      <c r="AC26" s="24" t="s">
        <v>352</v>
      </c>
      <c r="AD26" s="24" t="s">
        <v>352</v>
      </c>
      <c r="AE26" s="24" t="s">
        <v>352</v>
      </c>
      <c r="AF26" s="24" t="s">
        <v>352</v>
      </c>
      <c r="AG26" s="24" t="s">
        <v>352</v>
      </c>
      <c r="AH26" s="24" t="s">
        <v>352</v>
      </c>
      <c r="AI26" s="24" t="s">
        <v>352</v>
      </c>
      <c r="AJ26" s="24" t="s">
        <v>352</v>
      </c>
      <c r="AK26" s="24" t="s">
        <v>352</v>
      </c>
      <c r="AL26" s="24" t="s">
        <v>352</v>
      </c>
      <c r="AM26" s="24" t="s">
        <v>352</v>
      </c>
      <c r="AN26" s="24" t="s">
        <v>352</v>
      </c>
      <c r="AO26" s="24" t="s">
        <v>352</v>
      </c>
      <c r="AP26" s="24" t="s">
        <v>352</v>
      </c>
      <c r="AQ26" s="24" t="s">
        <v>352</v>
      </c>
      <c r="AR26" s="24" t="s">
        <v>352</v>
      </c>
      <c r="AS26" s="24" t="s">
        <v>352</v>
      </c>
      <c r="AT26" s="24" t="s">
        <v>352</v>
      </c>
      <c r="AU26" s="1" t="s">
        <v>293</v>
      </c>
      <c r="AV26" s="24" t="s">
        <v>352</v>
      </c>
      <c r="AW26" s="24" t="s">
        <v>352</v>
      </c>
      <c r="AX26" s="24" t="s">
        <v>352</v>
      </c>
      <c r="AY26" s="24" t="s">
        <v>352</v>
      </c>
      <c r="AZ26" s="24" t="s">
        <v>352</v>
      </c>
      <c r="BA26" s="24" t="s">
        <v>352</v>
      </c>
      <c r="BB26" s="24" t="s">
        <v>352</v>
      </c>
      <c r="BC26" s="27" t="s">
        <v>352</v>
      </c>
      <c r="BD26" s="24" t="s">
        <v>352</v>
      </c>
      <c r="BE26" s="24" t="s">
        <v>352</v>
      </c>
      <c r="BF26" s="50" t="s">
        <v>352</v>
      </c>
    </row>
    <row r="27" spans="1:58" ht="15">
      <c r="A27" s="15" t="s">
        <v>365</v>
      </c>
      <c r="B27" s="1">
        <v>1</v>
      </c>
      <c r="C27" s="14" t="s">
        <v>329</v>
      </c>
      <c r="D27" s="15">
        <v>26</v>
      </c>
      <c r="E27" s="24" t="s">
        <v>352</v>
      </c>
      <c r="F27" s="24" t="s">
        <v>352</v>
      </c>
      <c r="G27" s="24" t="s">
        <v>352</v>
      </c>
      <c r="H27" s="24" t="s">
        <v>352</v>
      </c>
      <c r="I27" s="24" t="s">
        <v>352</v>
      </c>
      <c r="J27" s="24" t="s">
        <v>352</v>
      </c>
      <c r="K27" s="24" t="s">
        <v>352</v>
      </c>
      <c r="L27" s="24" t="s">
        <v>352</v>
      </c>
      <c r="M27" s="24" t="s">
        <v>352</v>
      </c>
      <c r="N27" s="24" t="s">
        <v>352</v>
      </c>
      <c r="O27" s="24" t="s">
        <v>352</v>
      </c>
      <c r="P27" s="24" t="s">
        <v>352</v>
      </c>
      <c r="Q27" s="24" t="s">
        <v>352</v>
      </c>
      <c r="R27" s="24" t="s">
        <v>352</v>
      </c>
      <c r="S27" s="24" t="s">
        <v>352</v>
      </c>
      <c r="T27" s="24" t="s">
        <v>352</v>
      </c>
      <c r="U27" s="24" t="s">
        <v>352</v>
      </c>
      <c r="V27" s="24" t="s">
        <v>352</v>
      </c>
      <c r="W27" s="24" t="s">
        <v>352</v>
      </c>
      <c r="X27" s="24" t="s">
        <v>352</v>
      </c>
      <c r="Y27" s="24" t="s">
        <v>352</v>
      </c>
      <c r="Z27" s="24" t="s">
        <v>352</v>
      </c>
      <c r="AA27" s="24" t="s">
        <v>352</v>
      </c>
      <c r="AB27" s="24" t="s">
        <v>352</v>
      </c>
      <c r="AC27" s="24" t="s">
        <v>352</v>
      </c>
      <c r="AD27" s="24" t="s">
        <v>352</v>
      </c>
      <c r="AE27" s="24" t="s">
        <v>352</v>
      </c>
      <c r="AF27" s="24" t="s">
        <v>352</v>
      </c>
      <c r="AG27" s="24" t="s">
        <v>352</v>
      </c>
      <c r="AH27" s="24" t="s">
        <v>352</v>
      </c>
      <c r="AI27" s="24" t="s">
        <v>352</v>
      </c>
      <c r="AJ27" s="24" t="s">
        <v>352</v>
      </c>
      <c r="AK27" s="24" t="s">
        <v>352</v>
      </c>
      <c r="AL27" s="24" t="s">
        <v>352</v>
      </c>
      <c r="AM27" s="24" t="s">
        <v>352</v>
      </c>
      <c r="AN27" s="24" t="s">
        <v>352</v>
      </c>
      <c r="AO27" s="24" t="s">
        <v>352</v>
      </c>
      <c r="AP27" s="24" t="s">
        <v>352</v>
      </c>
      <c r="AQ27" s="24" t="s">
        <v>352</v>
      </c>
      <c r="AR27" s="24" t="s">
        <v>352</v>
      </c>
      <c r="AS27" s="24" t="s">
        <v>352</v>
      </c>
      <c r="AT27" s="24" t="s">
        <v>352</v>
      </c>
      <c r="AU27" s="1" t="s">
        <v>294</v>
      </c>
      <c r="AV27" s="24" t="s">
        <v>352</v>
      </c>
      <c r="AW27" s="24" t="s">
        <v>352</v>
      </c>
      <c r="AX27" s="24" t="s">
        <v>352</v>
      </c>
      <c r="AY27" s="24" t="s">
        <v>352</v>
      </c>
      <c r="AZ27" s="24" t="s">
        <v>352</v>
      </c>
      <c r="BA27" s="24" t="s">
        <v>352</v>
      </c>
      <c r="BB27" s="24" t="s">
        <v>352</v>
      </c>
      <c r="BC27" s="27" t="s">
        <v>352</v>
      </c>
      <c r="BD27" s="24" t="s">
        <v>352</v>
      </c>
      <c r="BE27" s="24" t="s">
        <v>352</v>
      </c>
      <c r="BF27" s="50" t="s">
        <v>352</v>
      </c>
    </row>
    <row r="28" spans="1:58" ht="15">
      <c r="A28" s="15" t="s">
        <v>366</v>
      </c>
      <c r="B28" s="1">
        <v>1</v>
      </c>
      <c r="C28" s="14" t="s">
        <v>330</v>
      </c>
      <c r="D28" s="15">
        <v>27</v>
      </c>
      <c r="E28" s="24" t="s">
        <v>352</v>
      </c>
      <c r="F28" s="24" t="s">
        <v>352</v>
      </c>
      <c r="G28" s="24" t="s">
        <v>352</v>
      </c>
      <c r="H28" s="24" t="s">
        <v>352</v>
      </c>
      <c r="I28" s="24" t="s">
        <v>352</v>
      </c>
      <c r="J28" s="24" t="s">
        <v>352</v>
      </c>
      <c r="K28" s="24" t="s">
        <v>352</v>
      </c>
      <c r="L28" s="24" t="s">
        <v>352</v>
      </c>
      <c r="M28" s="24" t="s">
        <v>352</v>
      </c>
      <c r="N28" s="24" t="s">
        <v>352</v>
      </c>
      <c r="O28" s="24" t="s">
        <v>352</v>
      </c>
      <c r="P28" s="24" t="s">
        <v>352</v>
      </c>
      <c r="Q28" s="24" t="s">
        <v>352</v>
      </c>
      <c r="R28" s="24" t="s">
        <v>352</v>
      </c>
      <c r="S28" s="24" t="s">
        <v>352</v>
      </c>
      <c r="T28" s="24" t="s">
        <v>352</v>
      </c>
      <c r="U28" s="24" t="s">
        <v>352</v>
      </c>
      <c r="V28" s="24" t="s">
        <v>352</v>
      </c>
      <c r="W28" s="24" t="s">
        <v>352</v>
      </c>
      <c r="X28" s="24" t="s">
        <v>352</v>
      </c>
      <c r="Y28" s="24" t="s">
        <v>352</v>
      </c>
      <c r="Z28" s="24" t="s">
        <v>352</v>
      </c>
      <c r="AA28" s="24" t="s">
        <v>352</v>
      </c>
      <c r="AB28" s="24" t="s">
        <v>352</v>
      </c>
      <c r="AC28" s="24" t="s">
        <v>352</v>
      </c>
      <c r="AD28" s="24" t="s">
        <v>352</v>
      </c>
      <c r="AE28" s="24" t="s">
        <v>352</v>
      </c>
      <c r="AF28" s="24" t="s">
        <v>352</v>
      </c>
      <c r="AG28" s="24" t="s">
        <v>352</v>
      </c>
      <c r="AH28" s="24" t="s">
        <v>352</v>
      </c>
      <c r="AI28" s="24" t="s">
        <v>352</v>
      </c>
      <c r="AJ28" s="24" t="s">
        <v>352</v>
      </c>
      <c r="AK28" s="24" t="s">
        <v>352</v>
      </c>
      <c r="AL28" s="24" t="s">
        <v>352</v>
      </c>
      <c r="AM28" s="24" t="s">
        <v>352</v>
      </c>
      <c r="AN28" s="24" t="s">
        <v>352</v>
      </c>
      <c r="AO28" s="24" t="s">
        <v>352</v>
      </c>
      <c r="AP28" s="24" t="s">
        <v>352</v>
      </c>
      <c r="AQ28" s="24" t="s">
        <v>352</v>
      </c>
      <c r="AR28" s="24" t="s">
        <v>352</v>
      </c>
      <c r="AS28" s="24" t="s">
        <v>352</v>
      </c>
      <c r="AT28" s="24" t="s">
        <v>352</v>
      </c>
      <c r="AU28" s="1" t="s">
        <v>295</v>
      </c>
      <c r="AV28" s="24" t="s">
        <v>352</v>
      </c>
      <c r="AW28" s="24" t="s">
        <v>352</v>
      </c>
      <c r="AX28" s="24" t="s">
        <v>352</v>
      </c>
      <c r="AY28" s="24" t="s">
        <v>352</v>
      </c>
      <c r="AZ28" s="24" t="s">
        <v>352</v>
      </c>
      <c r="BA28" s="24" t="s">
        <v>352</v>
      </c>
      <c r="BB28" s="24" t="s">
        <v>352</v>
      </c>
      <c r="BC28" s="27" t="s">
        <v>352</v>
      </c>
      <c r="BD28" s="24" t="s">
        <v>352</v>
      </c>
      <c r="BE28" s="24" t="s">
        <v>352</v>
      </c>
      <c r="BF28" s="50" t="s">
        <v>352</v>
      </c>
    </row>
    <row r="29" spans="1:58" ht="15">
      <c r="A29" s="15" t="s">
        <v>367</v>
      </c>
      <c r="B29" s="1">
        <v>1</v>
      </c>
      <c r="C29" s="14" t="s">
        <v>331</v>
      </c>
      <c r="D29" s="51">
        <v>28</v>
      </c>
      <c r="E29" s="24" t="s">
        <v>352</v>
      </c>
      <c r="F29" s="24" t="s">
        <v>352</v>
      </c>
      <c r="G29" s="24" t="s">
        <v>352</v>
      </c>
      <c r="H29" s="24" t="s">
        <v>352</v>
      </c>
      <c r="I29" s="24" t="s">
        <v>352</v>
      </c>
      <c r="J29" s="24" t="s">
        <v>352</v>
      </c>
      <c r="K29" s="24" t="s">
        <v>352</v>
      </c>
      <c r="L29" s="24" t="s">
        <v>352</v>
      </c>
      <c r="M29" s="24" t="s">
        <v>352</v>
      </c>
      <c r="N29" s="24" t="s">
        <v>352</v>
      </c>
      <c r="O29" s="24" t="s">
        <v>352</v>
      </c>
      <c r="P29" s="24" t="s">
        <v>352</v>
      </c>
      <c r="Q29" s="24" t="s">
        <v>352</v>
      </c>
      <c r="R29" s="24" t="s">
        <v>352</v>
      </c>
      <c r="S29" s="24" t="s">
        <v>352</v>
      </c>
      <c r="T29" s="24" t="s">
        <v>352</v>
      </c>
      <c r="U29" s="24" t="s">
        <v>352</v>
      </c>
      <c r="V29" s="24" t="s">
        <v>352</v>
      </c>
      <c r="W29" s="24" t="s">
        <v>352</v>
      </c>
      <c r="X29" s="24" t="s">
        <v>352</v>
      </c>
      <c r="Y29" s="24" t="s">
        <v>352</v>
      </c>
      <c r="Z29" s="24" t="s">
        <v>352</v>
      </c>
      <c r="AA29" s="24" t="s">
        <v>352</v>
      </c>
      <c r="AB29" s="24" t="s">
        <v>352</v>
      </c>
      <c r="AC29" s="24" t="s">
        <v>352</v>
      </c>
      <c r="AD29" s="24" t="s">
        <v>352</v>
      </c>
      <c r="AE29" s="24" t="s">
        <v>352</v>
      </c>
      <c r="AF29" s="24" t="s">
        <v>352</v>
      </c>
      <c r="AG29" s="24" t="s">
        <v>352</v>
      </c>
      <c r="AH29" s="24" t="s">
        <v>352</v>
      </c>
      <c r="AI29" s="24" t="s">
        <v>352</v>
      </c>
      <c r="AJ29" s="24" t="s">
        <v>352</v>
      </c>
      <c r="AK29" s="24" t="s">
        <v>352</v>
      </c>
      <c r="AL29" s="24" t="s">
        <v>352</v>
      </c>
      <c r="AM29" s="24" t="s">
        <v>352</v>
      </c>
      <c r="AN29" s="24" t="s">
        <v>352</v>
      </c>
      <c r="AO29" s="24" t="s">
        <v>352</v>
      </c>
      <c r="AP29" s="24" t="s">
        <v>352</v>
      </c>
      <c r="AQ29" s="24" t="s">
        <v>352</v>
      </c>
      <c r="AR29" s="24" t="s">
        <v>352</v>
      </c>
      <c r="AS29" s="24" t="s">
        <v>352</v>
      </c>
      <c r="AT29" s="24" t="s">
        <v>352</v>
      </c>
      <c r="AU29" s="1" t="s">
        <v>296</v>
      </c>
      <c r="AV29" s="24" t="s">
        <v>352</v>
      </c>
      <c r="AW29" s="24" t="s">
        <v>352</v>
      </c>
      <c r="AX29" s="24" t="s">
        <v>352</v>
      </c>
      <c r="AY29" s="24" t="s">
        <v>352</v>
      </c>
      <c r="AZ29" s="24" t="s">
        <v>352</v>
      </c>
      <c r="BA29" s="24" t="s">
        <v>352</v>
      </c>
      <c r="BB29" s="24" t="s">
        <v>352</v>
      </c>
      <c r="BC29" s="27" t="s">
        <v>352</v>
      </c>
      <c r="BD29" s="24" t="s">
        <v>352</v>
      </c>
      <c r="BE29" s="24" t="s">
        <v>352</v>
      </c>
      <c r="BF29" s="50" t="s">
        <v>352</v>
      </c>
    </row>
    <row r="30" spans="1:58" ht="15">
      <c r="A30" s="15" t="s">
        <v>73</v>
      </c>
      <c r="B30" s="1">
        <v>15</v>
      </c>
      <c r="C30" s="14" t="s">
        <v>73</v>
      </c>
      <c r="D30" s="15">
        <v>29</v>
      </c>
      <c r="E30" s="24" t="s">
        <v>352</v>
      </c>
      <c r="F30" s="24" t="s">
        <v>352</v>
      </c>
      <c r="G30" s="24" t="s">
        <v>352</v>
      </c>
      <c r="H30" s="24" t="s">
        <v>352</v>
      </c>
      <c r="I30" s="24" t="s">
        <v>352</v>
      </c>
      <c r="J30" s="24" t="s">
        <v>352</v>
      </c>
      <c r="K30" s="24" t="s">
        <v>352</v>
      </c>
      <c r="L30" s="24" t="s">
        <v>352</v>
      </c>
      <c r="M30" s="24" t="s">
        <v>352</v>
      </c>
      <c r="N30" s="24" t="s">
        <v>352</v>
      </c>
      <c r="O30" s="24" t="s">
        <v>352</v>
      </c>
      <c r="P30" s="24" t="s">
        <v>352</v>
      </c>
      <c r="Q30" s="24" t="s">
        <v>352</v>
      </c>
      <c r="R30" s="24" t="s">
        <v>352</v>
      </c>
      <c r="S30" s="24" t="s">
        <v>352</v>
      </c>
      <c r="T30" s="24" t="s">
        <v>352</v>
      </c>
      <c r="U30" s="24" t="s">
        <v>352</v>
      </c>
      <c r="V30" s="24" t="s">
        <v>352</v>
      </c>
      <c r="W30" s="24" t="s">
        <v>352</v>
      </c>
      <c r="X30" s="24" t="s">
        <v>352</v>
      </c>
      <c r="Y30" s="24" t="s">
        <v>352</v>
      </c>
      <c r="Z30" s="24" t="s">
        <v>352</v>
      </c>
      <c r="AA30" s="24" t="s">
        <v>352</v>
      </c>
      <c r="AB30" s="24" t="s">
        <v>352</v>
      </c>
      <c r="AC30" s="24" t="s">
        <v>352</v>
      </c>
      <c r="AD30" s="24" t="s">
        <v>352</v>
      </c>
      <c r="AE30" s="24" t="s">
        <v>352</v>
      </c>
      <c r="AF30" s="24" t="s">
        <v>352</v>
      </c>
      <c r="AG30" s="24" t="s">
        <v>352</v>
      </c>
      <c r="AH30" s="24" t="s">
        <v>352</v>
      </c>
      <c r="AI30" s="24" t="s">
        <v>352</v>
      </c>
      <c r="AJ30" s="24" t="s">
        <v>352</v>
      </c>
      <c r="AK30" s="24" t="s">
        <v>352</v>
      </c>
      <c r="AL30" s="24" t="s">
        <v>352</v>
      </c>
      <c r="AM30" s="24" t="s">
        <v>352</v>
      </c>
      <c r="AN30" s="24" t="s">
        <v>352</v>
      </c>
      <c r="AO30" s="24" t="s">
        <v>352</v>
      </c>
      <c r="AP30" s="24" t="s">
        <v>352</v>
      </c>
      <c r="AQ30" s="24" t="s">
        <v>352</v>
      </c>
      <c r="AR30" s="24" t="s">
        <v>352</v>
      </c>
      <c r="AS30" s="24" t="s">
        <v>352</v>
      </c>
      <c r="AT30" s="24" t="s">
        <v>352</v>
      </c>
      <c r="AU30" s="1" t="s">
        <v>297</v>
      </c>
      <c r="AV30" s="24" t="s">
        <v>352</v>
      </c>
      <c r="AW30" s="24" t="s">
        <v>352</v>
      </c>
      <c r="AX30" s="24" t="s">
        <v>352</v>
      </c>
      <c r="AY30" s="24" t="s">
        <v>352</v>
      </c>
      <c r="AZ30" s="24" t="s">
        <v>352</v>
      </c>
      <c r="BA30" s="24" t="s">
        <v>352</v>
      </c>
      <c r="BB30" s="24" t="s">
        <v>352</v>
      </c>
      <c r="BC30" s="27" t="s">
        <v>352</v>
      </c>
      <c r="BD30" s="24" t="s">
        <v>352</v>
      </c>
      <c r="BE30" s="24" t="s">
        <v>352</v>
      </c>
      <c r="BF30" s="50" t="s">
        <v>352</v>
      </c>
    </row>
    <row r="31" spans="1:58" ht="15">
      <c r="A31" s="15" t="s">
        <v>368</v>
      </c>
      <c r="B31" s="1">
        <v>4</v>
      </c>
      <c r="C31" s="14" t="s">
        <v>332</v>
      </c>
      <c r="D31" s="15">
        <v>30</v>
      </c>
      <c r="E31" s="24" t="s">
        <v>352</v>
      </c>
      <c r="F31" s="24" t="s">
        <v>352</v>
      </c>
      <c r="G31" s="24" t="s">
        <v>352</v>
      </c>
      <c r="H31" s="24" t="s">
        <v>352</v>
      </c>
      <c r="I31" s="24" t="s">
        <v>352</v>
      </c>
      <c r="J31" s="24" t="s">
        <v>352</v>
      </c>
      <c r="K31" s="24" t="s">
        <v>352</v>
      </c>
      <c r="L31" s="24" t="s">
        <v>352</v>
      </c>
      <c r="M31" s="24" t="s">
        <v>352</v>
      </c>
      <c r="N31" s="24" t="s">
        <v>352</v>
      </c>
      <c r="O31" s="24" t="s">
        <v>352</v>
      </c>
      <c r="P31" s="24" t="s">
        <v>352</v>
      </c>
      <c r="Q31" s="24" t="s">
        <v>352</v>
      </c>
      <c r="R31" s="24" t="s">
        <v>352</v>
      </c>
      <c r="S31" s="24" t="s">
        <v>352</v>
      </c>
      <c r="T31" s="24" t="s">
        <v>352</v>
      </c>
      <c r="U31" s="24" t="s">
        <v>352</v>
      </c>
      <c r="V31" s="24" t="s">
        <v>352</v>
      </c>
      <c r="W31" s="24" t="s">
        <v>352</v>
      </c>
      <c r="X31" s="24" t="s">
        <v>352</v>
      </c>
      <c r="Y31" s="24" t="s">
        <v>352</v>
      </c>
      <c r="Z31" s="24" t="s">
        <v>352</v>
      </c>
      <c r="AA31" s="24" t="s">
        <v>352</v>
      </c>
      <c r="AB31" s="24" t="s">
        <v>352</v>
      </c>
      <c r="AC31" s="24" t="s">
        <v>352</v>
      </c>
      <c r="AD31" s="24" t="s">
        <v>352</v>
      </c>
      <c r="AE31" s="24" t="s">
        <v>352</v>
      </c>
      <c r="AF31" s="24" t="s">
        <v>352</v>
      </c>
      <c r="AG31" s="24" t="s">
        <v>352</v>
      </c>
      <c r="AH31" s="24" t="s">
        <v>352</v>
      </c>
      <c r="AI31" s="24" t="s">
        <v>352</v>
      </c>
      <c r="AJ31" s="24" t="s">
        <v>352</v>
      </c>
      <c r="AK31" s="24" t="s">
        <v>352</v>
      </c>
      <c r="AL31" s="24" t="s">
        <v>352</v>
      </c>
      <c r="AM31" s="24" t="s">
        <v>352</v>
      </c>
      <c r="AN31" s="24" t="s">
        <v>352</v>
      </c>
      <c r="AO31" s="24" t="s">
        <v>352</v>
      </c>
      <c r="AP31" s="24" t="s">
        <v>352</v>
      </c>
      <c r="AQ31" s="24" t="s">
        <v>352</v>
      </c>
      <c r="AR31" s="24" t="s">
        <v>352</v>
      </c>
      <c r="AS31" s="24" t="s">
        <v>352</v>
      </c>
      <c r="AT31" s="24" t="s">
        <v>352</v>
      </c>
      <c r="AU31" s="1" t="s">
        <v>298</v>
      </c>
      <c r="AV31" s="24" t="s">
        <v>352</v>
      </c>
      <c r="AW31" s="24" t="s">
        <v>352</v>
      </c>
      <c r="AX31" s="24" t="s">
        <v>352</v>
      </c>
      <c r="AY31" s="24" t="s">
        <v>352</v>
      </c>
      <c r="AZ31" s="24" t="s">
        <v>352</v>
      </c>
      <c r="BA31" s="24" t="s">
        <v>352</v>
      </c>
      <c r="BB31" s="24" t="s">
        <v>352</v>
      </c>
      <c r="BC31" s="27" t="s">
        <v>352</v>
      </c>
      <c r="BD31" s="24" t="s">
        <v>352</v>
      </c>
      <c r="BE31" s="24" t="s">
        <v>352</v>
      </c>
      <c r="BF31" s="50" t="s">
        <v>352</v>
      </c>
    </row>
    <row r="32" spans="1:58" ht="15">
      <c r="A32" s="15" t="s">
        <v>369</v>
      </c>
      <c r="B32" s="1">
        <v>11</v>
      </c>
      <c r="C32" s="14" t="s">
        <v>333</v>
      </c>
      <c r="D32" s="15">
        <v>31</v>
      </c>
      <c r="E32" s="24" t="s">
        <v>352</v>
      </c>
      <c r="F32" s="24" t="s">
        <v>352</v>
      </c>
      <c r="G32" s="24" t="s">
        <v>352</v>
      </c>
      <c r="H32" s="24" t="s">
        <v>352</v>
      </c>
      <c r="I32" s="24" t="s">
        <v>352</v>
      </c>
      <c r="J32" s="24" t="s">
        <v>352</v>
      </c>
      <c r="K32" s="24" t="s">
        <v>352</v>
      </c>
      <c r="L32" s="24" t="s">
        <v>352</v>
      </c>
      <c r="M32" s="24" t="s">
        <v>352</v>
      </c>
      <c r="N32" s="24" t="s">
        <v>352</v>
      </c>
      <c r="O32" s="24" t="s">
        <v>352</v>
      </c>
      <c r="P32" s="24" t="s">
        <v>352</v>
      </c>
      <c r="Q32" s="24" t="s">
        <v>352</v>
      </c>
      <c r="R32" s="24" t="s">
        <v>352</v>
      </c>
      <c r="S32" s="24" t="s">
        <v>352</v>
      </c>
      <c r="T32" s="24" t="s">
        <v>352</v>
      </c>
      <c r="U32" s="24" t="s">
        <v>352</v>
      </c>
      <c r="V32" s="24" t="s">
        <v>352</v>
      </c>
      <c r="W32" s="24" t="s">
        <v>352</v>
      </c>
      <c r="X32" s="24" t="s">
        <v>352</v>
      </c>
      <c r="Y32" s="24" t="s">
        <v>352</v>
      </c>
      <c r="Z32" s="24" t="s">
        <v>352</v>
      </c>
      <c r="AA32" s="24" t="s">
        <v>352</v>
      </c>
      <c r="AB32" s="24" t="s">
        <v>352</v>
      </c>
      <c r="AC32" s="24" t="s">
        <v>352</v>
      </c>
      <c r="AD32" s="24" t="s">
        <v>352</v>
      </c>
      <c r="AE32" s="24" t="s">
        <v>352</v>
      </c>
      <c r="AF32" s="24" t="s">
        <v>352</v>
      </c>
      <c r="AG32" s="24" t="s">
        <v>352</v>
      </c>
      <c r="AH32" s="24" t="s">
        <v>352</v>
      </c>
      <c r="AI32" s="24" t="s">
        <v>352</v>
      </c>
      <c r="AJ32" s="24" t="s">
        <v>352</v>
      </c>
      <c r="AK32" s="24" t="s">
        <v>352</v>
      </c>
      <c r="AL32" s="24" t="s">
        <v>352</v>
      </c>
      <c r="AM32" s="24" t="s">
        <v>352</v>
      </c>
      <c r="AN32" s="24" t="s">
        <v>352</v>
      </c>
      <c r="AO32" s="24" t="s">
        <v>352</v>
      </c>
      <c r="AP32" s="24" t="s">
        <v>352</v>
      </c>
      <c r="AQ32" s="24" t="s">
        <v>352</v>
      </c>
      <c r="AR32" s="24" t="s">
        <v>352</v>
      </c>
      <c r="AS32" s="24" t="s">
        <v>352</v>
      </c>
      <c r="AT32" s="24" t="s">
        <v>352</v>
      </c>
      <c r="AU32" s="1" t="s">
        <v>299</v>
      </c>
      <c r="AV32" s="24" t="s">
        <v>352</v>
      </c>
      <c r="AW32" s="24" t="s">
        <v>352</v>
      </c>
      <c r="AX32" s="24" t="s">
        <v>352</v>
      </c>
      <c r="AY32" s="24" t="s">
        <v>352</v>
      </c>
      <c r="AZ32" s="24" t="s">
        <v>352</v>
      </c>
      <c r="BA32" s="24" t="s">
        <v>352</v>
      </c>
      <c r="BB32" s="24" t="s">
        <v>352</v>
      </c>
      <c r="BC32" s="27" t="s">
        <v>352</v>
      </c>
      <c r="BD32" s="24" t="s">
        <v>352</v>
      </c>
      <c r="BE32" s="24" t="s">
        <v>352</v>
      </c>
      <c r="BF32" s="50" t="s">
        <v>352</v>
      </c>
    </row>
    <row r="33" spans="1:58" ht="15">
      <c r="A33" s="15" t="s">
        <v>370</v>
      </c>
      <c r="B33" s="1">
        <v>11</v>
      </c>
      <c r="C33" s="14" t="s">
        <v>334</v>
      </c>
      <c r="D33" s="51">
        <v>32</v>
      </c>
      <c r="E33" s="24" t="s">
        <v>352</v>
      </c>
      <c r="F33" s="24" t="s">
        <v>352</v>
      </c>
      <c r="G33" s="24" t="s">
        <v>352</v>
      </c>
      <c r="H33" s="24" t="s">
        <v>352</v>
      </c>
      <c r="I33" s="24" t="s">
        <v>352</v>
      </c>
      <c r="J33" s="24" t="s">
        <v>352</v>
      </c>
      <c r="K33" s="24" t="s">
        <v>352</v>
      </c>
      <c r="L33" s="24" t="s">
        <v>352</v>
      </c>
      <c r="M33" s="24" t="s">
        <v>352</v>
      </c>
      <c r="N33" s="24" t="s">
        <v>352</v>
      </c>
      <c r="O33" s="24" t="s">
        <v>352</v>
      </c>
      <c r="P33" s="24" t="s">
        <v>352</v>
      </c>
      <c r="Q33" s="24" t="s">
        <v>352</v>
      </c>
      <c r="R33" s="24" t="s">
        <v>352</v>
      </c>
      <c r="S33" s="24" t="s">
        <v>352</v>
      </c>
      <c r="T33" s="24" t="s">
        <v>352</v>
      </c>
      <c r="U33" s="24" t="s">
        <v>352</v>
      </c>
      <c r="V33" s="24" t="s">
        <v>352</v>
      </c>
      <c r="W33" s="24" t="s">
        <v>352</v>
      </c>
      <c r="X33" s="24" t="s">
        <v>352</v>
      </c>
      <c r="Y33" s="24" t="s">
        <v>352</v>
      </c>
      <c r="Z33" s="24" t="s">
        <v>352</v>
      </c>
      <c r="AA33" s="24" t="s">
        <v>352</v>
      </c>
      <c r="AB33" s="24" t="s">
        <v>352</v>
      </c>
      <c r="AC33" s="24" t="s">
        <v>352</v>
      </c>
      <c r="AD33" s="24" t="s">
        <v>352</v>
      </c>
      <c r="AE33" s="24" t="s">
        <v>352</v>
      </c>
      <c r="AF33" s="24" t="s">
        <v>352</v>
      </c>
      <c r="AG33" s="24" t="s">
        <v>352</v>
      </c>
      <c r="AH33" s="24" t="s">
        <v>352</v>
      </c>
      <c r="AI33" s="24" t="s">
        <v>352</v>
      </c>
      <c r="AJ33" s="24" t="s">
        <v>352</v>
      </c>
      <c r="AK33" s="24" t="s">
        <v>352</v>
      </c>
      <c r="AL33" s="24" t="s">
        <v>352</v>
      </c>
      <c r="AM33" s="24" t="s">
        <v>352</v>
      </c>
      <c r="AN33" s="24" t="s">
        <v>352</v>
      </c>
      <c r="AO33" s="24" t="s">
        <v>352</v>
      </c>
      <c r="AP33" s="24" t="s">
        <v>352</v>
      </c>
      <c r="AQ33" s="24" t="s">
        <v>352</v>
      </c>
      <c r="AR33" s="24" t="s">
        <v>352</v>
      </c>
      <c r="AS33" s="24" t="s">
        <v>352</v>
      </c>
      <c r="AT33" s="24" t="s">
        <v>352</v>
      </c>
      <c r="AU33" s="1" t="s">
        <v>300</v>
      </c>
      <c r="AV33" s="24" t="s">
        <v>352</v>
      </c>
      <c r="AW33" s="24" t="s">
        <v>352</v>
      </c>
      <c r="AX33" s="24" t="s">
        <v>352</v>
      </c>
      <c r="AY33" s="24" t="s">
        <v>352</v>
      </c>
      <c r="AZ33" s="24" t="s">
        <v>352</v>
      </c>
      <c r="BA33" s="24" t="s">
        <v>352</v>
      </c>
      <c r="BB33" s="24" t="s">
        <v>352</v>
      </c>
      <c r="BC33" s="27" t="s">
        <v>352</v>
      </c>
      <c r="BD33" s="24" t="s">
        <v>352</v>
      </c>
      <c r="BE33" s="24" t="s">
        <v>352</v>
      </c>
      <c r="BF33" s="50" t="s">
        <v>352</v>
      </c>
    </row>
    <row r="34" spans="1:58" ht="15">
      <c r="A34" s="15" t="s">
        <v>335</v>
      </c>
      <c r="B34" s="1">
        <v>7</v>
      </c>
      <c r="C34" s="14" t="s">
        <v>335</v>
      </c>
      <c r="D34" s="15">
        <v>33</v>
      </c>
      <c r="E34" s="24" t="s">
        <v>352</v>
      </c>
      <c r="F34" s="24" t="s">
        <v>352</v>
      </c>
      <c r="G34" s="24" t="s">
        <v>352</v>
      </c>
      <c r="H34" s="24" t="s">
        <v>352</v>
      </c>
      <c r="I34" s="24" t="s">
        <v>352</v>
      </c>
      <c r="J34" s="24" t="s">
        <v>352</v>
      </c>
      <c r="K34" s="24" t="s">
        <v>352</v>
      </c>
      <c r="L34" s="24" t="s">
        <v>352</v>
      </c>
      <c r="M34" s="24" t="s">
        <v>352</v>
      </c>
      <c r="N34" s="24" t="s">
        <v>352</v>
      </c>
      <c r="O34" s="24" t="s">
        <v>352</v>
      </c>
      <c r="P34" s="24" t="s">
        <v>352</v>
      </c>
      <c r="Q34" s="24" t="s">
        <v>352</v>
      </c>
      <c r="R34" s="24" t="s">
        <v>352</v>
      </c>
      <c r="S34" s="24" t="s">
        <v>352</v>
      </c>
      <c r="T34" s="24" t="s">
        <v>352</v>
      </c>
      <c r="U34" s="24" t="s">
        <v>352</v>
      </c>
      <c r="V34" s="24" t="s">
        <v>352</v>
      </c>
      <c r="W34" s="24" t="s">
        <v>352</v>
      </c>
      <c r="X34" s="24" t="s">
        <v>352</v>
      </c>
      <c r="Y34" s="24" t="s">
        <v>352</v>
      </c>
      <c r="Z34" s="24" t="s">
        <v>352</v>
      </c>
      <c r="AA34" s="24" t="s">
        <v>352</v>
      </c>
      <c r="AB34" s="24" t="s">
        <v>352</v>
      </c>
      <c r="AC34" s="24" t="s">
        <v>352</v>
      </c>
      <c r="AD34" s="24" t="s">
        <v>352</v>
      </c>
      <c r="AE34" s="24" t="s">
        <v>352</v>
      </c>
      <c r="AF34" s="24" t="s">
        <v>352</v>
      </c>
      <c r="AG34" s="24" t="s">
        <v>352</v>
      </c>
      <c r="AH34" s="24" t="s">
        <v>352</v>
      </c>
      <c r="AI34" s="24" t="s">
        <v>352</v>
      </c>
      <c r="AJ34" s="24" t="s">
        <v>352</v>
      </c>
      <c r="AK34" s="24" t="s">
        <v>352</v>
      </c>
      <c r="AL34" s="24" t="s">
        <v>352</v>
      </c>
      <c r="AM34" s="24" t="s">
        <v>352</v>
      </c>
      <c r="AN34" s="24" t="s">
        <v>352</v>
      </c>
      <c r="AO34" s="24" t="s">
        <v>352</v>
      </c>
      <c r="AP34" s="24" t="s">
        <v>352</v>
      </c>
      <c r="AQ34" s="24" t="s">
        <v>352</v>
      </c>
      <c r="AR34" s="24" t="s">
        <v>352</v>
      </c>
      <c r="AS34" s="24" t="s">
        <v>352</v>
      </c>
      <c r="AT34" s="24" t="s">
        <v>352</v>
      </c>
      <c r="AU34" s="1" t="s">
        <v>301</v>
      </c>
      <c r="AV34" s="24" t="s">
        <v>352</v>
      </c>
      <c r="AW34" s="24" t="s">
        <v>352</v>
      </c>
      <c r="AX34" s="24" t="s">
        <v>352</v>
      </c>
      <c r="AY34" s="24" t="s">
        <v>352</v>
      </c>
      <c r="AZ34" s="24" t="s">
        <v>352</v>
      </c>
      <c r="BA34" s="24" t="s">
        <v>352</v>
      </c>
      <c r="BB34" s="24" t="s">
        <v>352</v>
      </c>
      <c r="BC34" s="27" t="s">
        <v>352</v>
      </c>
      <c r="BD34" s="24" t="s">
        <v>352</v>
      </c>
      <c r="BE34" s="24" t="s">
        <v>352</v>
      </c>
      <c r="BF34" s="50" t="s">
        <v>352</v>
      </c>
    </row>
    <row r="35" spans="1:58" ht="15">
      <c r="A35" s="15" t="s">
        <v>371</v>
      </c>
      <c r="B35" s="1">
        <v>1</v>
      </c>
      <c r="C35" s="14" t="s">
        <v>336</v>
      </c>
      <c r="D35" s="15">
        <v>34</v>
      </c>
      <c r="E35" s="24" t="s">
        <v>352</v>
      </c>
      <c r="F35" s="24" t="s">
        <v>352</v>
      </c>
      <c r="G35" s="24" t="s">
        <v>352</v>
      </c>
      <c r="H35" s="24" t="s">
        <v>352</v>
      </c>
      <c r="I35" s="24" t="s">
        <v>352</v>
      </c>
      <c r="J35" s="24" t="s">
        <v>352</v>
      </c>
      <c r="K35" s="24" t="s">
        <v>352</v>
      </c>
      <c r="L35" s="24" t="s">
        <v>352</v>
      </c>
      <c r="M35" s="24" t="s">
        <v>352</v>
      </c>
      <c r="N35" s="24" t="s">
        <v>352</v>
      </c>
      <c r="O35" s="24" t="s">
        <v>352</v>
      </c>
      <c r="P35" s="24" t="s">
        <v>352</v>
      </c>
      <c r="Q35" s="24" t="s">
        <v>352</v>
      </c>
      <c r="R35" s="24" t="s">
        <v>352</v>
      </c>
      <c r="S35" s="24" t="s">
        <v>352</v>
      </c>
      <c r="T35" s="24" t="s">
        <v>352</v>
      </c>
      <c r="U35" s="24" t="s">
        <v>352</v>
      </c>
      <c r="V35" s="24" t="s">
        <v>352</v>
      </c>
      <c r="W35" s="24" t="s">
        <v>352</v>
      </c>
      <c r="X35" s="24" t="s">
        <v>352</v>
      </c>
      <c r="Y35" s="24" t="s">
        <v>352</v>
      </c>
      <c r="Z35" s="24" t="s">
        <v>352</v>
      </c>
      <c r="AA35" s="24" t="s">
        <v>352</v>
      </c>
      <c r="AB35" s="24" t="s">
        <v>352</v>
      </c>
      <c r="AC35" s="24" t="s">
        <v>352</v>
      </c>
      <c r="AD35" s="24" t="s">
        <v>352</v>
      </c>
      <c r="AE35" s="24" t="s">
        <v>352</v>
      </c>
      <c r="AF35" s="24" t="s">
        <v>352</v>
      </c>
      <c r="AG35" s="24" t="s">
        <v>352</v>
      </c>
      <c r="AH35" s="24" t="s">
        <v>352</v>
      </c>
      <c r="AI35" s="24" t="s">
        <v>352</v>
      </c>
      <c r="AJ35" s="24" t="s">
        <v>352</v>
      </c>
      <c r="AK35" s="24" t="s">
        <v>352</v>
      </c>
      <c r="AL35" s="24" t="s">
        <v>352</v>
      </c>
      <c r="AM35" s="24" t="s">
        <v>352</v>
      </c>
      <c r="AN35" s="24" t="s">
        <v>352</v>
      </c>
      <c r="AO35" s="24" t="s">
        <v>352</v>
      </c>
      <c r="AP35" s="24" t="s">
        <v>352</v>
      </c>
      <c r="AQ35" s="24" t="s">
        <v>352</v>
      </c>
      <c r="AR35" s="24" t="s">
        <v>352</v>
      </c>
      <c r="AS35" s="24" t="s">
        <v>352</v>
      </c>
      <c r="AT35" s="24" t="s">
        <v>352</v>
      </c>
      <c r="AU35" s="1" t="s">
        <v>302</v>
      </c>
      <c r="AV35" s="24" t="s">
        <v>352</v>
      </c>
      <c r="AW35" s="24" t="s">
        <v>352</v>
      </c>
      <c r="AX35" s="24" t="s">
        <v>352</v>
      </c>
      <c r="AY35" s="24" t="s">
        <v>352</v>
      </c>
      <c r="AZ35" s="24" t="s">
        <v>352</v>
      </c>
      <c r="BA35" s="24" t="s">
        <v>352</v>
      </c>
      <c r="BB35" s="24" t="s">
        <v>352</v>
      </c>
      <c r="BC35" s="27" t="s">
        <v>352</v>
      </c>
      <c r="BD35" s="24" t="s">
        <v>352</v>
      </c>
      <c r="BE35" s="24" t="s">
        <v>352</v>
      </c>
      <c r="BF35" s="50" t="s">
        <v>352</v>
      </c>
    </row>
    <row r="36" spans="1:65" ht="15.75" thickBot="1">
      <c r="A36" s="15" t="s">
        <v>372</v>
      </c>
      <c r="B36" s="1">
        <v>2</v>
      </c>
      <c r="C36" s="14" t="s">
        <v>337</v>
      </c>
      <c r="D36" s="17">
        <v>35</v>
      </c>
      <c r="E36" s="52" t="s">
        <v>352</v>
      </c>
      <c r="F36" s="52" t="s">
        <v>352</v>
      </c>
      <c r="G36" s="52" t="s">
        <v>352</v>
      </c>
      <c r="H36" s="52" t="s">
        <v>352</v>
      </c>
      <c r="I36" s="52" t="s">
        <v>352</v>
      </c>
      <c r="J36" s="52" t="s">
        <v>352</v>
      </c>
      <c r="K36" s="52" t="s">
        <v>352</v>
      </c>
      <c r="L36" s="52" t="s">
        <v>352</v>
      </c>
      <c r="M36" s="52" t="s">
        <v>352</v>
      </c>
      <c r="N36" s="52" t="s">
        <v>352</v>
      </c>
      <c r="O36" s="52" t="s">
        <v>352</v>
      </c>
      <c r="P36" s="52" t="s">
        <v>352</v>
      </c>
      <c r="Q36" s="52" t="s">
        <v>352</v>
      </c>
      <c r="R36" s="52" t="s">
        <v>352</v>
      </c>
      <c r="S36" s="52" t="s">
        <v>352</v>
      </c>
      <c r="T36" s="52" t="s">
        <v>352</v>
      </c>
      <c r="U36" s="52" t="s">
        <v>352</v>
      </c>
      <c r="V36" s="52" t="s">
        <v>352</v>
      </c>
      <c r="W36" s="52" t="s">
        <v>352</v>
      </c>
      <c r="X36" s="52" t="s">
        <v>352</v>
      </c>
      <c r="Y36" s="52" t="s">
        <v>352</v>
      </c>
      <c r="Z36" s="52" t="s">
        <v>352</v>
      </c>
      <c r="AA36" s="52" t="s">
        <v>352</v>
      </c>
      <c r="AB36" s="52" t="s">
        <v>352</v>
      </c>
      <c r="AC36" s="52" t="s">
        <v>352</v>
      </c>
      <c r="AD36" s="52" t="s">
        <v>352</v>
      </c>
      <c r="AE36" s="52" t="s">
        <v>352</v>
      </c>
      <c r="AF36" s="52" t="s">
        <v>352</v>
      </c>
      <c r="AG36" s="52" t="s">
        <v>352</v>
      </c>
      <c r="AH36" s="52" t="s">
        <v>352</v>
      </c>
      <c r="AI36" s="52" t="s">
        <v>352</v>
      </c>
      <c r="AJ36" s="52" t="s">
        <v>352</v>
      </c>
      <c r="AK36" s="52" t="s">
        <v>352</v>
      </c>
      <c r="AL36" s="52" t="s">
        <v>352</v>
      </c>
      <c r="AM36" s="52" t="s">
        <v>352</v>
      </c>
      <c r="AN36" s="52" t="s">
        <v>352</v>
      </c>
      <c r="AO36" s="52" t="s">
        <v>352</v>
      </c>
      <c r="AP36" s="52" t="s">
        <v>352</v>
      </c>
      <c r="AQ36" s="52" t="s">
        <v>352</v>
      </c>
      <c r="AR36" s="52" t="s">
        <v>352</v>
      </c>
      <c r="AS36" s="52" t="s">
        <v>352</v>
      </c>
      <c r="AT36" s="52" t="s">
        <v>352</v>
      </c>
      <c r="AU36" s="18" t="s">
        <v>303</v>
      </c>
      <c r="AV36" s="52" t="s">
        <v>352</v>
      </c>
      <c r="AW36" s="52" t="s">
        <v>352</v>
      </c>
      <c r="AX36" s="52" t="s">
        <v>352</v>
      </c>
      <c r="AY36" s="52" t="s">
        <v>352</v>
      </c>
      <c r="AZ36" s="52" t="s">
        <v>352</v>
      </c>
      <c r="BA36" s="52" t="s">
        <v>352</v>
      </c>
      <c r="BB36" s="52" t="s">
        <v>352</v>
      </c>
      <c r="BC36" s="53" t="s">
        <v>352</v>
      </c>
      <c r="BD36" s="52" t="s">
        <v>352</v>
      </c>
      <c r="BE36" s="52" t="s">
        <v>352</v>
      </c>
      <c r="BF36" s="54" t="s">
        <v>352</v>
      </c>
      <c r="BG36" s="22"/>
      <c r="BH36" s="22"/>
      <c r="BI36" s="22"/>
      <c r="BJ36" s="22"/>
      <c r="BK36" s="22"/>
      <c r="BL36" s="22"/>
      <c r="BM36" s="22"/>
    </row>
    <row r="37" spans="1:7" ht="15">
      <c r="A37" s="15" t="s">
        <v>373</v>
      </c>
      <c r="B37" s="1">
        <v>1</v>
      </c>
      <c r="C37" s="16" t="s">
        <v>338</v>
      </c>
      <c r="F37" s="23" t="s">
        <v>352</v>
      </c>
      <c r="G37" s="23" t="s">
        <v>352</v>
      </c>
    </row>
    <row r="38" spans="1:7" ht="15">
      <c r="A38" s="15" t="s">
        <v>374</v>
      </c>
      <c r="B38" s="1">
        <v>1</v>
      </c>
      <c r="C38" s="16" t="s">
        <v>339</v>
      </c>
      <c r="F38" s="6"/>
      <c r="G38" s="6"/>
    </row>
    <row r="39" spans="1:7" ht="15">
      <c r="A39" s="15" t="s">
        <v>375</v>
      </c>
      <c r="B39" s="1">
        <v>4</v>
      </c>
      <c r="C39" s="16" t="s">
        <v>340</v>
      </c>
      <c r="F39" s="6"/>
      <c r="G39" s="6"/>
    </row>
    <row r="40" spans="1:7" ht="15">
      <c r="A40" s="15" t="s">
        <v>105</v>
      </c>
      <c r="B40" s="1">
        <v>9</v>
      </c>
      <c r="C40" s="16" t="s">
        <v>105</v>
      </c>
      <c r="F40" s="6"/>
      <c r="G40" s="6"/>
    </row>
    <row r="41" spans="1:7" ht="15">
      <c r="A41" s="15" t="s">
        <v>376</v>
      </c>
      <c r="B41" s="1">
        <v>1</v>
      </c>
      <c r="C41" s="16" t="s">
        <v>341</v>
      </c>
      <c r="F41" s="6"/>
      <c r="G41" s="6"/>
    </row>
    <row r="42" spans="1:7" ht="15">
      <c r="A42" s="15" t="s">
        <v>106</v>
      </c>
      <c r="B42" s="1">
        <v>1</v>
      </c>
      <c r="C42" s="16" t="s">
        <v>106</v>
      </c>
      <c r="F42" s="6"/>
      <c r="G42" s="6"/>
    </row>
    <row r="43" spans="1:7" ht="15">
      <c r="A43" s="15" t="s">
        <v>377</v>
      </c>
      <c r="B43" s="1">
        <v>12</v>
      </c>
      <c r="C43" s="16" t="s">
        <v>342</v>
      </c>
      <c r="F43" s="6"/>
      <c r="G43" s="6"/>
    </row>
    <row r="44" spans="1:7" ht="15">
      <c r="A44" s="15" t="s">
        <v>56</v>
      </c>
      <c r="B44" s="1">
        <v>35</v>
      </c>
      <c r="C44" s="16" t="s">
        <v>56</v>
      </c>
      <c r="F44" s="6"/>
      <c r="G44" s="6"/>
    </row>
    <row r="45" spans="1:7" ht="15">
      <c r="A45" s="15" t="s">
        <v>107</v>
      </c>
      <c r="B45" s="1">
        <v>20</v>
      </c>
      <c r="C45" s="16" t="s">
        <v>107</v>
      </c>
      <c r="F45" s="6"/>
      <c r="G45" s="6"/>
    </row>
    <row r="46" spans="1:7" ht="15">
      <c r="A46" s="15" t="s">
        <v>343</v>
      </c>
      <c r="B46" s="1">
        <v>3</v>
      </c>
      <c r="C46" s="16" t="s">
        <v>343</v>
      </c>
      <c r="F46" s="6"/>
      <c r="G46" s="6"/>
    </row>
    <row r="47" spans="1:7" ht="15">
      <c r="A47" s="15" t="s">
        <v>108</v>
      </c>
      <c r="B47" s="1">
        <v>3</v>
      </c>
      <c r="C47" s="16" t="s">
        <v>108</v>
      </c>
      <c r="F47" s="6"/>
      <c r="G47" s="6"/>
    </row>
    <row r="48" spans="1:7" ht="15">
      <c r="A48" s="15" t="s">
        <v>378</v>
      </c>
      <c r="B48" s="1">
        <v>1</v>
      </c>
      <c r="C48" s="16" t="s">
        <v>344</v>
      </c>
      <c r="F48" s="6"/>
      <c r="G48" s="6"/>
    </row>
    <row r="49" spans="1:7" ht="15">
      <c r="A49" s="15" t="s">
        <v>345</v>
      </c>
      <c r="B49" s="1">
        <v>18</v>
      </c>
      <c r="C49" s="16" t="s">
        <v>345</v>
      </c>
      <c r="F49" s="6"/>
      <c r="G49" s="6"/>
    </row>
    <row r="50" spans="1:7" ht="15">
      <c r="A50" s="15" t="s">
        <v>61</v>
      </c>
      <c r="B50" s="1">
        <v>1</v>
      </c>
      <c r="C50" s="16" t="s">
        <v>61</v>
      </c>
      <c r="F50" s="6"/>
      <c r="G50" s="6"/>
    </row>
    <row r="51" spans="1:7" ht="15">
      <c r="A51" s="15" t="s">
        <v>379</v>
      </c>
      <c r="B51" s="1">
        <v>1</v>
      </c>
      <c r="C51" s="16" t="s">
        <v>346</v>
      </c>
      <c r="F51" s="6"/>
      <c r="G51" s="6"/>
    </row>
    <row r="52" spans="1:7" ht="15">
      <c r="A52" s="15" t="s">
        <v>380</v>
      </c>
      <c r="B52" s="1">
        <v>1</v>
      </c>
      <c r="C52" s="16" t="s">
        <v>347</v>
      </c>
      <c r="F52" s="6"/>
      <c r="G52" s="6"/>
    </row>
    <row r="53" spans="1:7" ht="15">
      <c r="A53" s="15" t="s">
        <v>381</v>
      </c>
      <c r="B53" s="1">
        <v>1</v>
      </c>
      <c r="C53" s="16" t="s">
        <v>348</v>
      </c>
      <c r="F53" s="6"/>
      <c r="G53" s="6"/>
    </row>
    <row r="54" spans="1:7" ht="15.75" thickBot="1">
      <c r="A54" s="17" t="s">
        <v>382</v>
      </c>
      <c r="B54" s="18">
        <v>1</v>
      </c>
      <c r="C54" s="19" t="s">
        <v>349</v>
      </c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22" t="s">
        <v>352</v>
      </c>
      <c r="G67" s="22" t="s">
        <v>352</v>
      </c>
    </row>
  </sheetData>
  <printOptions/>
  <pageMargins left="0.7" right="0.7" top="0.75" bottom="0.75" header="0.3" footer="0.3"/>
  <pageSetup horizontalDpi="600" verticalDpi="600" orientation="portrait"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usuario</cp:lastModifiedBy>
  <dcterms:created xsi:type="dcterms:W3CDTF">2019-06-23T15:38:59Z</dcterms:created>
  <dcterms:modified xsi:type="dcterms:W3CDTF">2020-10-26T16:46:58Z</dcterms:modified>
  <cp:category/>
  <cp:version/>
  <cp:contentType/>
  <cp:contentStatus/>
</cp:coreProperties>
</file>