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POA-1" sheetId="1" r:id="rId1"/>
  </sheets>
  <definedNames/>
  <calcPr fullCalcOnLoad="1"/>
</workbook>
</file>

<file path=xl/sharedStrings.xml><?xml version="1.0" encoding="utf-8"?>
<sst xmlns="http://schemas.openxmlformats.org/spreadsheetml/2006/main" count="85" uniqueCount="76">
  <si>
    <t>PROYECTO:</t>
  </si>
  <si>
    <t>TOTAL</t>
  </si>
  <si>
    <t>PRESUPUESTO</t>
  </si>
  <si>
    <t>VALOR ($)</t>
  </si>
  <si>
    <t>Presupuesto asignado inicialmente</t>
  </si>
  <si>
    <t xml:space="preserve">LINEA ESTRATEGICA DEL PGAR: </t>
  </si>
  <si>
    <t>Adición o ajuste (1):</t>
  </si>
  <si>
    <t>(+ o -)</t>
  </si>
  <si>
    <t>Adición o ajuste (2):</t>
  </si>
  <si>
    <t>Adición o ajuste (3):</t>
  </si>
  <si>
    <t>Adición o ajuste (4):</t>
  </si>
  <si>
    <t>NOMBRE</t>
  </si>
  <si>
    <t>CARGO / ROL</t>
  </si>
  <si>
    <t>FECHA</t>
  </si>
  <si>
    <t>% DE AVANCE FÍSICO ACUMULADO</t>
  </si>
  <si>
    <t>CORPORACIÓN AUTÓNOMA REGIONAL DE BOYACÁ</t>
  </si>
  <si>
    <t>FORMATO DE REGISTRO</t>
  </si>
  <si>
    <t>SISTEMA INTEGRADO DE GESTIÓN DE LA CALIDAD</t>
  </si>
  <si>
    <t>FEV-18</t>
  </si>
  <si>
    <t>Página 1 de 1</t>
  </si>
  <si>
    <t xml:space="preserve">EVALUACIÓN A FIN DE: Marque X </t>
  </si>
  <si>
    <t>RESULTADO DEL INDICADOR A LA FECHA DE CORTE</t>
  </si>
  <si>
    <t>PRESUPUESTO
ACTIVIDAD
($)</t>
  </si>
  <si>
    <t>VALOR COMPROMETIDO ($)
ACTIVIDAD</t>
  </si>
  <si>
    <t>% DE EJECUCIÓN
PRESUPUESTAL</t>
  </si>
  <si>
    <t>PROGRAMA PLAN DE ACCION:</t>
  </si>
  <si>
    <t>RUBRO PRESUPUESTAL</t>
  </si>
  <si>
    <t>Adición o ajuste (5):</t>
  </si>
  <si>
    <t>Adición o ajuste (6):</t>
  </si>
  <si>
    <t>Fecha de la versión</t>
  </si>
  <si>
    <t>Versión POA a evaluar</t>
  </si>
  <si>
    <t>OBSERVACIONES (SEGÚN APLIQUE)</t>
  </si>
  <si>
    <t>ELABORÓ</t>
  </si>
  <si>
    <t>INDICADORES POA DE RENDIMIENTO O GESTION</t>
  </si>
  <si>
    <t>ACTIVIDADES  POA</t>
  </si>
  <si>
    <t>EVALUACIÓN MISIONAL</t>
  </si>
  <si>
    <t>APROBO</t>
  </si>
  <si>
    <t>VALOR PAGADO ($)
ACTIVIDAD</t>
  </si>
  <si>
    <t>% DE EJECUCIÓN
SOBRE PAGOS</t>
  </si>
  <si>
    <r>
      <rPr>
        <b/>
        <sz val="10"/>
        <rFont val="Arial"/>
        <family val="2"/>
      </rPr>
      <t>FUENTE DE VERIFICACION DE EVIDENCIAS REPORTADAS</t>
    </r>
    <r>
      <rPr>
        <sz val="10"/>
        <rFont val="Arial"/>
        <family val="0"/>
      </rPr>
      <t xml:space="preserve"> 
(Señalar ruta magnetica o fisica de acceso a la evidencia)</t>
    </r>
  </si>
  <si>
    <t>REGISTRO PARA  SEGUIMIENTO PLANES OPERATIVOS - POAS</t>
  </si>
  <si>
    <t>No.</t>
  </si>
  <si>
    <t>Versión 1</t>
  </si>
  <si>
    <t xml:space="preserve">ACTIVIDADES ACCIONES OPERATIVAS  PROYECTO PA  </t>
  </si>
  <si>
    <t>X</t>
  </si>
  <si>
    <t>LUIS HAIR DUEÑAS GOMEZ</t>
  </si>
  <si>
    <t>Responsable proceso Evaluación Misional</t>
  </si>
  <si>
    <t>SONIA NATALIA VASQUEZ DIAZ</t>
  </si>
  <si>
    <t>Subdirectora de Ecosistemas y Gestión Ambiental</t>
  </si>
  <si>
    <t>Implementar un programa para promover la gestión integral de residuos peligrosos en sectores productivos</t>
  </si>
  <si>
    <t>Diseñar e implementar un programa para promover la gestión integral de residuos peligrosos en los sectores productivos</t>
  </si>
  <si>
    <t>Realizar una jornada de recolección de residuos posconsumo</t>
  </si>
  <si>
    <t>Realizar una Jornada de recolección de residuos posconsumo</t>
  </si>
  <si>
    <t>Realizar seguimiento a la gestión de residuos peligrosos</t>
  </si>
  <si>
    <t>Número de sectores con implementación del programa</t>
  </si>
  <si>
    <t>Número de jornadas de recolección de residuos posconsumo</t>
  </si>
  <si>
    <t>Porcentaje del seguimiento a la gestión de residuos peligrosos</t>
  </si>
  <si>
    <t>Procesos productivos competitivos y sostenibles, prevención y control de la contaminación y el deterioro ambiental</t>
  </si>
  <si>
    <t>Gestión Integral de Residuos ordinarios y peligrosos</t>
  </si>
  <si>
    <t>Gestión Integral de residuos peligrosos</t>
  </si>
  <si>
    <t>JUNIO</t>
  </si>
  <si>
    <t>MARZO</t>
  </si>
  <si>
    <t>SEPTIEMBRE</t>
  </si>
  <si>
    <t>DICIEMBRE</t>
  </si>
  <si>
    <t>AÑO: 2021</t>
  </si>
  <si>
    <t>METAS AÑO 2021 POA</t>
  </si>
  <si>
    <t>METAS AÑO 2021 P.A.</t>
  </si>
  <si>
    <t>AVANCE METAS POA 2021</t>
  </si>
  <si>
    <t>AVANCE METAS PA 2021</t>
  </si>
  <si>
    <t xml:space="preserve">TRIMESTRE EVALUADO </t>
  </si>
  <si>
    <t>Aplicativo Almera
Carpetas: Registro y Segimiento Único Ambiental Sector Manufacturero; Registro de Inscripción y Seguimiento Generadores de Residuos Peligrosos; carpetas PGRI, PGRS
Aplicativos Respel y RUA
Plataforma MEET
Correos electrónicos lbolivar@corpoboyaca.gov.co; ipineda@corpoboyaca.gov.co</t>
  </si>
  <si>
    <t>Desarrollo de mesas de comunicaciones y técnica, para la implementación de la jornada de recolección de residuos posconsumo departamental. 
Apoyo en desarrollo de jornada de recolección de medicamentos vencidos o parcialmente consumidos por iniciativa de la empresa MEDIQBOY.</t>
  </si>
  <si>
    <t>Plataforma MEET
Correos electrónicos lbolivar@corpoboyaca.gov.co; ipineda@corpoboyaca.gov.co
Página Corporación.</t>
  </si>
  <si>
    <t>Fortalecimiento del recurso humano a través de la contratación de un profesional y un técnico para apoyar las actividades del proyecto.
Coordinación con Secretaría de Salud, Secretaria de Ambiente Departamental, CAR, CORPORINOQUIA y CORPOCHIVOR, para desarrollar programa de producción más limpia en el sector salud.</t>
  </si>
  <si>
    <t xml:space="preserve">Proceso precontractual coreo electrónico subdireccionecosistemas@corpoboyaca.gov.co
Plataforma MEET
Correos electrónicos lbolivar@corpoboyaca.gov.co; </t>
  </si>
  <si>
    <t xml:space="preserve">Elaboración y envío de circulares 04 y 06, requiriendo informe de seguimiento a la implementación del PGIRASA Y PGIRESPEL, respectivamente.
Atención de solicitudes de inscripción al registro de generadores de residuos peligrosos (15 establecimientos), revisión y transmisión de la información reportada por 16 establecimientos generadores de residuos peligrosos y requerimiento de ajuste de información de 18 establecimientos. 
Atención de 2 solicitudes de actualización, cancelación de establecimientos inscritos en el RUA Manufacturero, revisión de 17 informes de seguimiento a la implementación del PGIRESPEL.
Respuesta a 26 solicitudes en temas de residuos peligrosos, registros respel, RUA, PQR y DP
12 asistencias virtuales en temas de diligenciamiento de registro Respel y RUA 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</si>
</sst>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 * #,##0.00_ ;_ * \-#,##0.00_ ;_ * &quot;-&quot;??_ ;_ @_ "/>
    <numFmt numFmtId="187" formatCode="_(* #,##0_);_(* \(#,##0\);_(* &quot;-&quot;??_);_(@_)"/>
    <numFmt numFmtId="188" formatCode="_-[$$-340A]\ * #,##0_-;\-[$$-340A]\ * #,##0_-;_-[$$-340A]\ * &quot;-&quot;_-;_-@_-"/>
    <numFmt numFmtId="189" formatCode="0.0%"/>
    <numFmt numFmtId="190" formatCode="_(* #,##0.0_);_(* \(#,##0.0\);_(* &quot;-&quot;??_);_(@_)"/>
    <numFmt numFmtId="191" formatCode="_(&quot;$&quot;\ * #,##0_);_(&quot;$&quot;\ * \(#,##0\);_(&quot;$&quot;\ * &quot;-&quot;??_);_(@_)"/>
    <numFmt numFmtId="192" formatCode="0.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15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1" fillId="16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vertical="center"/>
      <protection locked="0"/>
    </xf>
    <xf numFmtId="49" fontId="20" fillId="0" borderId="0" xfId="49" applyNumberFormat="1" applyFont="1" applyBorder="1" applyAlignment="1" applyProtection="1">
      <alignment vertical="center"/>
      <protection locked="0"/>
    </xf>
    <xf numFmtId="49" fontId="20" fillId="0" borderId="0" xfId="49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0" xfId="49" applyNumberFormat="1" applyFon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8" fontId="2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justify" vertical="center"/>
      <protection/>
    </xf>
    <xf numFmtId="9" fontId="0" fillId="0" borderId="0" xfId="49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>
      <alignment horizontal="justify" vertical="center" wrapText="1"/>
    </xf>
    <xf numFmtId="0" fontId="19" fillId="0" borderId="0" xfId="0" applyFont="1" applyBorder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19" fillId="0" borderId="12" xfId="0" applyFont="1" applyFill="1" applyBorder="1" applyAlignment="1" applyProtection="1">
      <alignment horizontal="left" vertical="center"/>
      <protection/>
    </xf>
    <xf numFmtId="0" fontId="19" fillId="0" borderId="13" xfId="0" applyFont="1" applyFill="1" applyBorder="1" applyAlignment="1" applyProtection="1">
      <alignment horizontal="justify" vertical="center"/>
      <protection/>
    </xf>
    <xf numFmtId="1" fontId="22" fillId="0" borderId="0" xfId="0" applyNumberFormat="1" applyFont="1" applyBorder="1" applyAlignment="1" applyProtection="1">
      <alignment horizontal="center" vertical="center"/>
      <protection locked="0"/>
    </xf>
    <xf numFmtId="1" fontId="22" fillId="0" borderId="0" xfId="0" applyNumberFormat="1" applyFont="1" applyBorder="1" applyAlignment="1" applyProtection="1">
      <alignment horizontal="center" vertical="center"/>
      <protection/>
    </xf>
    <xf numFmtId="1" fontId="18" fillId="0" borderId="0" xfId="0" applyNumberFormat="1" applyFont="1" applyFill="1" applyBorder="1" applyAlignment="1" applyProtection="1">
      <alignment horizontal="center" vertical="center" wrapText="1"/>
      <protection/>
    </xf>
    <xf numFmtId="1" fontId="20" fillId="0" borderId="0" xfId="0" applyNumberFormat="1" applyFont="1" applyBorder="1" applyAlignment="1" applyProtection="1">
      <alignment vertical="center"/>
      <protection/>
    </xf>
    <xf numFmtId="1" fontId="19" fillId="24" borderId="0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Border="1" applyAlignment="1" applyProtection="1">
      <alignment horizontal="left" vertical="center"/>
      <protection/>
    </xf>
    <xf numFmtId="1" fontId="0" fillId="0" borderId="0" xfId="0" applyNumberFormat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3" fontId="0" fillId="0" borderId="0" xfId="0" applyNumberFormat="1" applyFill="1" applyBorder="1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vertical="center"/>
      <protection locked="0"/>
    </xf>
    <xf numFmtId="49" fontId="0" fillId="0" borderId="0" xfId="49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vertical="center"/>
      <protection/>
    </xf>
    <xf numFmtId="14" fontId="31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25" borderId="10" xfId="0" applyFont="1" applyFill="1" applyBorder="1" applyAlignment="1" applyProtection="1">
      <alignment vertical="center"/>
      <protection/>
    </xf>
    <xf numFmtId="9" fontId="19" fillId="25" borderId="10" xfId="50" applyNumberFormat="1" applyFont="1" applyFill="1" applyBorder="1" applyAlignment="1" applyProtection="1">
      <alignment vertical="center" wrapText="1"/>
      <protection/>
    </xf>
    <xf numFmtId="9" fontId="19" fillId="0" borderId="16" xfId="49" applyNumberFormat="1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3" fontId="22" fillId="0" borderId="17" xfId="0" applyNumberFormat="1" applyFont="1" applyFill="1" applyBorder="1" applyAlignment="1" applyProtection="1">
      <alignment horizontal="right" vertical="center"/>
      <protection/>
    </xf>
    <xf numFmtId="3" fontId="22" fillId="0" borderId="18" xfId="0" applyNumberFormat="1" applyFont="1" applyFill="1" applyBorder="1" applyAlignment="1" applyProtection="1">
      <alignment horizontal="left" vertical="center"/>
      <protection/>
    </xf>
    <xf numFmtId="176" fontId="19" fillId="25" borderId="10" xfId="52" applyFont="1" applyFill="1" applyBorder="1" applyAlignment="1" applyProtection="1">
      <alignment vertical="center" wrapText="1"/>
      <protection/>
    </xf>
    <xf numFmtId="176" fontId="19" fillId="25" borderId="10" xfId="52" applyFont="1" applyFill="1" applyBorder="1" applyAlignment="1" applyProtection="1">
      <alignment vertical="center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9" fontId="32" fillId="0" borderId="10" xfId="56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justify" vertical="center" wrapText="1"/>
    </xf>
    <xf numFmtId="1" fontId="32" fillId="0" borderId="10" xfId="56" applyNumberFormat="1" applyFont="1" applyBorder="1" applyAlignment="1" applyProtection="1">
      <alignment horizontal="center" vertical="center" wrapText="1"/>
      <protection/>
    </xf>
    <xf numFmtId="9" fontId="0" fillId="0" borderId="10" xfId="56" applyFont="1" applyBorder="1" applyAlignment="1" applyProtection="1">
      <alignment horizontal="center" vertical="center" wrapText="1"/>
      <protection locked="0"/>
    </xf>
    <xf numFmtId="9" fontId="0" fillId="0" borderId="10" xfId="49" applyNumberFormat="1" applyFont="1" applyBorder="1" applyAlignment="1" applyProtection="1">
      <alignment horizontal="center" vertical="center" wrapText="1"/>
      <protection/>
    </xf>
    <xf numFmtId="9" fontId="23" fillId="0" borderId="10" xfId="56" applyFont="1" applyBorder="1" applyAlignment="1" applyProtection="1">
      <alignment horizontal="center" vertical="center" wrapText="1"/>
      <protection locked="0"/>
    </xf>
    <xf numFmtId="192" fontId="23" fillId="0" borderId="10" xfId="49" applyNumberFormat="1" applyFont="1" applyBorder="1" applyAlignment="1" applyProtection="1">
      <alignment horizontal="center" vertical="center" wrapText="1"/>
      <protection locked="0"/>
    </xf>
    <xf numFmtId="176" fontId="0" fillId="0" borderId="10" xfId="52" applyFont="1" applyBorder="1" applyAlignment="1">
      <alignment horizontal="center" vertical="center" wrapText="1"/>
    </xf>
    <xf numFmtId="176" fontId="33" fillId="0" borderId="10" xfId="52" applyFont="1" applyFill="1" applyBorder="1" applyAlignment="1">
      <alignment horizontal="center" vertical="center" wrapText="1"/>
    </xf>
    <xf numFmtId="3" fontId="22" fillId="0" borderId="19" xfId="0" applyNumberFormat="1" applyFont="1" applyFill="1" applyBorder="1" applyAlignment="1" applyProtection="1">
      <alignment horizontal="right" vertical="center"/>
      <protection/>
    </xf>
    <xf numFmtId="1" fontId="19" fillId="0" borderId="20" xfId="49" applyNumberFormat="1" applyFont="1" applyBorder="1" applyAlignment="1" applyProtection="1">
      <alignment vertical="center" wrapText="1"/>
      <protection/>
    </xf>
    <xf numFmtId="1" fontId="19" fillId="0" borderId="0" xfId="49" applyNumberFormat="1" applyFont="1" applyBorder="1" applyAlignment="1" applyProtection="1">
      <alignment vertical="center" wrapText="1"/>
      <protection/>
    </xf>
    <xf numFmtId="9" fontId="0" fillId="0" borderId="10" xfId="56" applyFont="1" applyBorder="1" applyAlignment="1" applyProtection="1">
      <alignment horizontal="center" vertical="center"/>
      <protection locked="0"/>
    </xf>
    <xf numFmtId="9" fontId="19" fillId="25" borderId="10" xfId="56" applyFont="1" applyFill="1" applyBorder="1" applyAlignment="1" applyProtection="1">
      <alignment vertical="center"/>
      <protection locked="0"/>
    </xf>
    <xf numFmtId="0" fontId="19" fillId="25" borderId="21" xfId="0" applyFont="1" applyFill="1" applyBorder="1" applyAlignment="1" applyProtection="1">
      <alignment horizontal="center" vertical="center"/>
      <protection/>
    </xf>
    <xf numFmtId="0" fontId="19" fillId="25" borderId="22" xfId="0" applyFont="1" applyFill="1" applyBorder="1" applyAlignment="1" applyProtection="1">
      <alignment horizontal="center" vertical="center"/>
      <protection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192" fontId="23" fillId="25" borderId="10" xfId="49" applyNumberFormat="1" applyFont="1" applyFill="1" applyBorder="1" applyAlignment="1" applyProtection="1">
      <alignment horizontal="center" vertical="center" wrapText="1"/>
      <protection locked="0"/>
    </xf>
    <xf numFmtId="176" fontId="0" fillId="25" borderId="10" xfId="52" applyFont="1" applyFill="1" applyBorder="1" applyAlignment="1">
      <alignment horizontal="center" vertical="center" wrapText="1"/>
    </xf>
    <xf numFmtId="49" fontId="0" fillId="25" borderId="10" xfId="49" applyNumberFormat="1" applyFont="1" applyFill="1" applyBorder="1" applyAlignment="1" applyProtection="1">
      <alignment horizontal="justify" vertical="center" wrapText="1"/>
      <protection locked="0"/>
    </xf>
    <xf numFmtId="0" fontId="0" fillId="25" borderId="10" xfId="0" applyFont="1" applyFill="1" applyBorder="1" applyAlignment="1" applyProtection="1">
      <alignment horizontal="justify" vertical="center" wrapText="1"/>
      <protection locked="0"/>
    </xf>
    <xf numFmtId="9" fontId="23" fillId="25" borderId="10" xfId="56" applyFont="1" applyFill="1" applyBorder="1" applyAlignment="1" applyProtection="1">
      <alignment horizontal="center" vertical="center" wrapText="1"/>
      <protection locked="0"/>
    </xf>
    <xf numFmtId="9" fontId="0" fillId="0" borderId="10" xfId="56" applyFont="1" applyFill="1" applyBorder="1" applyAlignment="1" applyProtection="1">
      <alignment horizontal="center" vertical="center" wrapText="1"/>
      <protection locked="0"/>
    </xf>
    <xf numFmtId="0" fontId="0" fillId="25" borderId="10" xfId="0" applyFont="1" applyFill="1" applyBorder="1" applyAlignment="1" applyProtection="1">
      <alignment horizontal="center" vertical="center" wrapText="1"/>
      <protection locked="0"/>
    </xf>
    <xf numFmtId="0" fontId="0" fillId="25" borderId="10" xfId="0" applyFill="1" applyBorder="1" applyAlignment="1" applyProtection="1">
      <alignment horizontal="center" vertical="center" wrapText="1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24" xfId="0" applyFont="1" applyFill="1" applyBorder="1" applyAlignment="1" applyProtection="1">
      <alignment horizontal="center" vertical="center" wrapText="1"/>
      <protection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19" fillId="0" borderId="15" xfId="0" applyFont="1" applyFill="1" applyBorder="1" applyAlignment="1" applyProtection="1">
      <alignment horizontal="center" vertical="center" wrapText="1"/>
      <protection/>
    </xf>
    <xf numFmtId="0" fontId="19" fillId="0" borderId="25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22" fillId="0" borderId="27" xfId="0" applyFont="1" applyFill="1" applyBorder="1" applyAlignment="1" applyProtection="1">
      <alignment horizontal="justify" vertical="center" wrapText="1"/>
      <protection/>
    </xf>
    <xf numFmtId="0" fontId="22" fillId="0" borderId="28" xfId="0" applyFont="1" applyFill="1" applyBorder="1" applyAlignment="1" applyProtection="1">
      <alignment horizontal="justify" vertical="center" wrapText="1"/>
      <protection/>
    </xf>
    <xf numFmtId="0" fontId="22" fillId="0" borderId="29" xfId="0" applyFont="1" applyFill="1" applyBorder="1" applyAlignment="1" applyProtection="1">
      <alignment horizontal="justify" vertical="center" wrapText="1"/>
      <protection/>
    </xf>
    <xf numFmtId="1" fontId="22" fillId="0" borderId="10" xfId="0" applyNumberFormat="1" applyFont="1" applyFill="1" applyBorder="1" applyAlignment="1" applyProtection="1">
      <alignment horizontal="justify" vertical="center" wrapText="1"/>
      <protection/>
    </xf>
    <xf numFmtId="1" fontId="22" fillId="0" borderId="12" xfId="0" applyNumberFormat="1" applyFont="1" applyFill="1" applyBorder="1" applyAlignment="1" applyProtection="1">
      <alignment horizontal="justify" vertical="center" wrapText="1"/>
      <protection/>
    </xf>
    <xf numFmtId="0" fontId="19" fillId="25" borderId="10" xfId="0" applyFont="1" applyFill="1" applyBorder="1" applyAlignment="1" applyProtection="1">
      <alignment horizontal="center" vertical="center" wrapText="1"/>
      <protection locked="0"/>
    </xf>
    <xf numFmtId="0" fontId="19" fillId="25" borderId="30" xfId="0" applyFont="1" applyFill="1" applyBorder="1" applyAlignment="1" applyProtection="1">
      <alignment horizontal="left" vertical="center" wrapText="1"/>
      <protection/>
    </xf>
    <xf numFmtId="0" fontId="19" fillId="25" borderId="31" xfId="0" applyFont="1" applyFill="1" applyBorder="1" applyAlignment="1" applyProtection="1">
      <alignment horizontal="left" vertical="center" wrapText="1"/>
      <protection/>
    </xf>
    <xf numFmtId="0" fontId="19" fillId="25" borderId="32" xfId="0" applyFont="1" applyFill="1" applyBorder="1" applyAlignment="1" applyProtection="1">
      <alignment horizontal="left" vertical="center" wrapText="1"/>
      <protection/>
    </xf>
    <xf numFmtId="0" fontId="19" fillId="25" borderId="25" xfId="0" applyFont="1" applyFill="1" applyBorder="1" applyAlignment="1" applyProtection="1">
      <alignment horizontal="left" vertical="center" wrapText="1"/>
      <protection/>
    </xf>
    <xf numFmtId="0" fontId="19" fillId="25" borderId="33" xfId="0" applyFont="1" applyFill="1" applyBorder="1" applyAlignment="1" applyProtection="1">
      <alignment horizontal="left" vertical="center" wrapText="1"/>
      <protection/>
    </xf>
    <xf numFmtId="0" fontId="19" fillId="25" borderId="26" xfId="0" applyFont="1" applyFill="1" applyBorder="1" applyAlignment="1" applyProtection="1">
      <alignment horizontal="left" vertical="center" wrapText="1"/>
      <protection/>
    </xf>
    <xf numFmtId="49" fontId="23" fillId="0" borderId="34" xfId="49" applyNumberFormat="1" applyFont="1" applyFill="1" applyBorder="1" applyAlignment="1" applyProtection="1">
      <alignment horizontal="center" vertical="center" wrapText="1"/>
      <protection locked="0"/>
    </xf>
    <xf numFmtId="49" fontId="19" fillId="0" borderId="34" xfId="49" applyNumberFormat="1" applyFont="1" applyBorder="1" applyAlignment="1" applyProtection="1">
      <alignment horizontal="center" vertical="center" wrapText="1"/>
      <protection locked="0"/>
    </xf>
    <xf numFmtId="49" fontId="19" fillId="0" borderId="10" xfId="49" applyNumberFormat="1" applyFont="1" applyFill="1" applyBorder="1" applyAlignment="1" applyProtection="1">
      <alignment horizontal="center" vertical="center"/>
      <protection locked="0"/>
    </xf>
    <xf numFmtId="49" fontId="23" fillId="25" borderId="10" xfId="49" applyNumberFormat="1" applyFont="1" applyFill="1" applyBorder="1" applyAlignment="1" applyProtection="1">
      <alignment horizontal="center" vertical="center" wrapText="1"/>
      <protection locked="0"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1" xfId="0" applyFont="1" applyFill="1" applyBorder="1" applyAlignment="1" applyProtection="1">
      <alignment horizontal="left" vertical="center" wrapText="1"/>
      <protection/>
    </xf>
    <xf numFmtId="0" fontId="22" fillId="0" borderId="32" xfId="0" applyFont="1" applyFill="1" applyBorder="1" applyAlignment="1" applyProtection="1">
      <alignment horizontal="left" vertical="center" wrapText="1"/>
      <protection/>
    </xf>
    <xf numFmtId="0" fontId="22" fillId="0" borderId="25" xfId="0" applyFont="1" applyFill="1" applyBorder="1" applyAlignment="1" applyProtection="1">
      <alignment horizontal="left" vertical="center" wrapText="1"/>
      <protection/>
    </xf>
    <xf numFmtId="0" fontId="22" fillId="0" borderId="33" xfId="0" applyFont="1" applyFill="1" applyBorder="1" applyAlignment="1" applyProtection="1">
      <alignment horizontal="left" vertical="center" wrapText="1"/>
      <protection/>
    </xf>
    <xf numFmtId="0" fontId="22" fillId="0" borderId="26" xfId="0" applyFont="1" applyFill="1" applyBorder="1" applyAlignment="1" applyProtection="1">
      <alignment horizontal="left" vertical="center" wrapText="1"/>
      <protection/>
    </xf>
    <xf numFmtId="0" fontId="19" fillId="25" borderId="10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justify" vertical="center" wrapText="1"/>
      <protection/>
    </xf>
    <xf numFmtId="0" fontId="21" fillId="0" borderId="10" xfId="0" applyFont="1" applyBorder="1" applyAlignment="1" applyProtection="1">
      <alignment horizontal="center" vertical="center"/>
      <protection locked="0"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left" vertical="center"/>
      <protection locked="0"/>
    </xf>
    <xf numFmtId="0" fontId="25" fillId="0" borderId="35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right" vertical="center"/>
      <protection/>
    </xf>
    <xf numFmtId="14" fontId="21" fillId="0" borderId="35" xfId="0" applyNumberFormat="1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35" xfId="0" applyFont="1" applyBorder="1" applyAlignment="1" applyProtection="1">
      <alignment horizontal="center" vertical="center"/>
      <protection locked="0"/>
    </xf>
    <xf numFmtId="49" fontId="19" fillId="0" borderId="10" xfId="49" applyNumberFormat="1" applyFont="1" applyBorder="1" applyAlignment="1" applyProtection="1">
      <alignment horizontal="center" vertical="center" wrapText="1"/>
      <protection locked="0"/>
    </xf>
    <xf numFmtId="49" fontId="19" fillId="0" borderId="37" xfId="49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26" fillId="26" borderId="10" xfId="0" applyFont="1" applyFill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/>
    </xf>
    <xf numFmtId="1" fontId="32" fillId="0" borderId="10" xfId="49" applyNumberFormat="1" applyFont="1" applyBorder="1" applyAlignment="1" applyProtection="1">
      <alignment horizontal="center" vertical="center" wrapText="1"/>
      <protection/>
    </xf>
    <xf numFmtId="49" fontId="19" fillId="25" borderId="10" xfId="49" applyNumberFormat="1" applyFont="1" applyFill="1" applyBorder="1" applyAlignment="1" applyProtection="1">
      <alignment horizontal="center" vertical="center" wrapText="1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13" xfId="0" applyFont="1" applyFill="1" applyBorder="1" applyAlignment="1" applyProtection="1">
      <alignment horizontal="center" vertical="center" wrapText="1"/>
      <protection/>
    </xf>
    <xf numFmtId="0" fontId="19" fillId="25" borderId="21" xfId="0" applyFont="1" applyFill="1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19" fillId="25" borderId="12" xfId="0" applyFont="1" applyFill="1" applyBorder="1" applyAlignment="1" applyProtection="1">
      <alignment horizontal="left" vertical="center" wrapText="1"/>
      <protection/>
    </xf>
    <xf numFmtId="0" fontId="19" fillId="0" borderId="13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 vertical="center" wrapText="1"/>
      <protection/>
    </xf>
    <xf numFmtId="0" fontId="32" fillId="0" borderId="13" xfId="0" applyFont="1" applyBorder="1" applyAlignment="1" applyProtection="1">
      <alignment horizontal="center" vertical="center" wrapText="1"/>
      <protection/>
    </xf>
    <xf numFmtId="0" fontId="32" fillId="0" borderId="10" xfId="0" applyFont="1" applyBorder="1" applyAlignment="1" applyProtection="1">
      <alignment horizontal="center" vertical="center" wrapText="1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9" fillId="0" borderId="25" xfId="0" applyFont="1" applyBorder="1" applyAlignment="1" applyProtection="1">
      <alignment horizontal="center" vertical="center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26" fillId="0" borderId="35" xfId="0" applyFont="1" applyBorder="1" applyAlignment="1" applyProtection="1">
      <alignment horizontal="center" vertical="center" wrapText="1"/>
      <protection/>
    </xf>
    <xf numFmtId="0" fontId="26" fillId="0" borderId="36" xfId="0" applyFont="1" applyBorder="1" applyAlignment="1" applyProtection="1">
      <alignment horizontal="center" vertical="center" wrapText="1"/>
      <protection/>
    </xf>
    <xf numFmtId="0" fontId="26" fillId="0" borderId="11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" fontId="0" fillId="0" borderId="35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9" fontId="0" fillId="0" borderId="35" xfId="56" applyFont="1" applyBorder="1" applyAlignment="1">
      <alignment horizontal="center" vertical="center" wrapText="1"/>
    </xf>
    <xf numFmtId="9" fontId="0" fillId="0" borderId="11" xfId="56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FORMATO POA" xfId="49"/>
    <cellStyle name="Millares_Libro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0</xdr:rowOff>
    </xdr:from>
    <xdr:to>
      <xdr:col>2</xdr:col>
      <xdr:colOff>571500</xdr:colOff>
      <xdr:row>4</xdr:row>
      <xdr:rowOff>381000</xdr:rowOff>
    </xdr:to>
    <xdr:pic>
      <xdr:nvPicPr>
        <xdr:cNvPr id="1" name="1 Imagen" descr="LOGO DOCUMEN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93357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W46"/>
  <sheetViews>
    <sheetView showGridLines="0" tabSelected="1" zoomScale="73" zoomScaleNormal="73" zoomScalePageLayoutView="0" workbookViewId="0" topLeftCell="A25">
      <selection activeCell="H25" sqref="H25:I25"/>
    </sheetView>
  </sheetViews>
  <sheetFormatPr defaultColWidth="11.421875" defaultRowHeight="12.75"/>
  <cols>
    <col min="1" max="1" width="8.421875" style="1" customWidth="1"/>
    <col min="2" max="2" width="16.57421875" style="1" customWidth="1"/>
    <col min="3" max="4" width="13.140625" style="1" customWidth="1"/>
    <col min="5" max="5" width="17.140625" style="1" customWidth="1"/>
    <col min="6" max="6" width="11.421875" style="1" customWidth="1"/>
    <col min="7" max="7" width="50.00390625" style="7" customWidth="1"/>
    <col min="8" max="8" width="25.140625" style="1" customWidth="1"/>
    <col min="9" max="9" width="21.57421875" style="1" customWidth="1"/>
    <col min="10" max="10" width="28.28125" style="38" customWidth="1"/>
    <col min="11" max="11" width="15.7109375" style="1" customWidth="1"/>
    <col min="12" max="12" width="16.57421875" style="1" customWidth="1"/>
    <col min="13" max="13" width="21.57421875" style="8" customWidth="1"/>
    <col min="14" max="14" width="26.140625" style="8" customWidth="1"/>
    <col min="15" max="15" width="20.8515625" style="8" customWidth="1"/>
    <col min="16" max="16" width="19.00390625" style="8" customWidth="1"/>
    <col min="17" max="17" width="20.7109375" style="8" customWidth="1"/>
    <col min="18" max="18" width="20.8515625" style="1" customWidth="1"/>
    <col min="19" max="19" width="20.28125" style="42" customWidth="1"/>
    <col min="20" max="20" width="18.57421875" style="1" customWidth="1"/>
    <col min="21" max="21" width="20.8515625" style="1" customWidth="1"/>
    <col min="22" max="22" width="77.00390625" style="1" customWidth="1"/>
    <col min="23" max="23" width="51.140625" style="1" customWidth="1"/>
    <col min="24" max="16384" width="11.421875" style="1" customWidth="1"/>
  </cols>
  <sheetData>
    <row r="1" spans="1:23" ht="33" customHeight="1">
      <c r="A1" s="129"/>
      <c r="B1" s="129"/>
      <c r="C1" s="129"/>
      <c r="D1" s="136" t="s">
        <v>15</v>
      </c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0" t="s">
        <v>35</v>
      </c>
      <c r="U1" s="130"/>
      <c r="V1" s="130"/>
      <c r="W1" s="130"/>
    </row>
    <row r="2" spans="1:23" ht="38.25" customHeight="1">
      <c r="A2" s="129"/>
      <c r="B2" s="129"/>
      <c r="C2" s="129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4" t="s">
        <v>16</v>
      </c>
      <c r="U2" s="134"/>
      <c r="V2" s="134"/>
      <c r="W2" s="134"/>
    </row>
    <row r="3" spans="1:23" ht="19.5" customHeight="1">
      <c r="A3" s="129"/>
      <c r="B3" s="129"/>
      <c r="C3" s="129"/>
      <c r="D3" s="136" t="s">
        <v>17</v>
      </c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4" t="s">
        <v>18</v>
      </c>
      <c r="U3" s="134"/>
      <c r="V3" s="134"/>
      <c r="W3" s="134" t="s">
        <v>19</v>
      </c>
    </row>
    <row r="4" spans="1:23" ht="19.5" customHeight="1">
      <c r="A4" s="129"/>
      <c r="B4" s="129"/>
      <c r="C4" s="129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4"/>
      <c r="U4" s="134"/>
      <c r="V4" s="134"/>
      <c r="W4" s="134"/>
    </row>
    <row r="5" spans="1:23" ht="48" customHeight="1">
      <c r="A5" s="129"/>
      <c r="B5" s="129"/>
      <c r="C5" s="129"/>
      <c r="D5" s="137" t="s">
        <v>40</v>
      </c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5" t="s">
        <v>42</v>
      </c>
      <c r="U5" s="135"/>
      <c r="V5" s="135"/>
      <c r="W5" s="52">
        <v>44025</v>
      </c>
    </row>
    <row r="6" spans="1:23" ht="20.25" customHeight="1">
      <c r="A6" s="47"/>
      <c r="B6" s="2"/>
      <c r="C6" s="2"/>
      <c r="D6" s="2"/>
      <c r="E6" s="2"/>
      <c r="F6" s="2"/>
      <c r="G6" s="2"/>
      <c r="H6" s="2"/>
      <c r="I6" s="2"/>
      <c r="J6" s="30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48"/>
    </row>
    <row r="7" spans="1:23" ht="20.25" customHeight="1">
      <c r="A7" s="49"/>
      <c r="B7" s="11"/>
      <c r="C7" s="11"/>
      <c r="D7" s="11"/>
      <c r="E7" s="11"/>
      <c r="F7" s="11"/>
      <c r="G7" s="50"/>
      <c r="H7" s="11"/>
      <c r="I7" s="12"/>
      <c r="J7" s="31"/>
      <c r="K7" s="12"/>
      <c r="L7" s="12"/>
      <c r="M7" s="2"/>
      <c r="N7" s="2"/>
      <c r="O7" s="2"/>
      <c r="P7" s="2"/>
      <c r="Q7" s="2"/>
      <c r="R7" s="2"/>
      <c r="S7" s="2"/>
      <c r="T7" s="2"/>
      <c r="U7" s="2"/>
      <c r="V7" s="2"/>
      <c r="W7" s="48"/>
    </row>
    <row r="8" spans="1:23" ht="16.5" customHeight="1">
      <c r="A8" s="49"/>
      <c r="B8" s="11"/>
      <c r="C8" s="11"/>
      <c r="D8" s="11"/>
      <c r="E8" s="11"/>
      <c r="F8" s="11"/>
      <c r="G8" s="50"/>
      <c r="H8" s="11"/>
      <c r="I8" s="13"/>
      <c r="J8" s="32"/>
      <c r="K8" s="13"/>
      <c r="L8" s="13"/>
      <c r="M8" s="3"/>
      <c r="N8" s="3"/>
      <c r="O8" s="3"/>
      <c r="P8" s="3"/>
      <c r="Q8" s="3"/>
      <c r="R8" s="3"/>
      <c r="S8" s="3"/>
      <c r="T8" s="3"/>
      <c r="U8" s="3"/>
      <c r="V8" s="11"/>
      <c r="W8" s="48"/>
    </row>
    <row r="9" spans="1:23" ht="44.25" customHeight="1">
      <c r="A9" s="49"/>
      <c r="B9" s="11"/>
      <c r="C9" s="11"/>
      <c r="D9" s="11"/>
      <c r="E9" s="11"/>
      <c r="F9" s="11"/>
      <c r="G9" s="50"/>
      <c r="H9" s="11"/>
      <c r="I9" s="13"/>
      <c r="J9" s="32"/>
      <c r="K9" s="13"/>
      <c r="L9" s="13"/>
      <c r="M9" s="3"/>
      <c r="N9" s="3"/>
      <c r="O9" s="3"/>
      <c r="P9" s="3"/>
      <c r="Q9" s="3"/>
      <c r="R9" s="3"/>
      <c r="S9" s="3"/>
      <c r="T9" s="3"/>
      <c r="U9" s="3"/>
      <c r="V9" s="11"/>
      <c r="W9" s="48"/>
    </row>
    <row r="10" spans="1:23" ht="9" customHeight="1" thickBot="1">
      <c r="A10" s="51"/>
      <c r="B10" s="16"/>
      <c r="C10" s="16"/>
      <c r="D10" s="16"/>
      <c r="E10" s="16"/>
      <c r="F10" s="16"/>
      <c r="G10" s="15"/>
      <c r="H10" s="16"/>
      <c r="I10" s="16"/>
      <c r="J10" s="33"/>
      <c r="K10" s="16"/>
      <c r="L10" s="16"/>
      <c r="M10" s="5"/>
      <c r="N10" s="5"/>
      <c r="O10" s="5"/>
      <c r="P10" s="5"/>
      <c r="Q10" s="5"/>
      <c r="R10" s="4"/>
      <c r="S10" s="39"/>
      <c r="T10" s="4"/>
      <c r="U10" s="4"/>
      <c r="V10" s="11"/>
      <c r="W10" s="48"/>
    </row>
    <row r="11" spans="1:23" ht="42" customHeight="1" thickBot="1">
      <c r="A11" s="144" t="s">
        <v>5</v>
      </c>
      <c r="B11" s="144"/>
      <c r="C11" s="144"/>
      <c r="D11" s="96" t="s">
        <v>57</v>
      </c>
      <c r="E11" s="97"/>
      <c r="F11" s="97"/>
      <c r="G11" s="98"/>
      <c r="H11" s="76" t="s">
        <v>2</v>
      </c>
      <c r="I11" s="77" t="s">
        <v>3</v>
      </c>
      <c r="J11" s="34"/>
      <c r="K11" s="88" t="s">
        <v>20</v>
      </c>
      <c r="L11" s="89"/>
      <c r="M11" s="138" t="s">
        <v>69</v>
      </c>
      <c r="N11" s="138"/>
      <c r="O11" s="138"/>
      <c r="P11" s="138"/>
      <c r="Q11" s="94" t="s">
        <v>64</v>
      </c>
      <c r="R11" s="94"/>
      <c r="S11" s="26"/>
      <c r="T11" s="26"/>
      <c r="U11" s="26"/>
      <c r="V11" s="26"/>
      <c r="W11" s="48"/>
    </row>
    <row r="12" spans="1:23" ht="32.25" customHeight="1">
      <c r="A12" s="102" t="s">
        <v>25</v>
      </c>
      <c r="B12" s="103"/>
      <c r="C12" s="104"/>
      <c r="D12" s="112" t="s">
        <v>58</v>
      </c>
      <c r="E12" s="113"/>
      <c r="F12" s="113"/>
      <c r="G12" s="114"/>
      <c r="H12" s="29" t="s">
        <v>4</v>
      </c>
      <c r="I12" s="57">
        <v>57771367</v>
      </c>
      <c r="J12" s="35"/>
      <c r="K12" s="90"/>
      <c r="L12" s="91"/>
      <c r="M12" s="78" t="s">
        <v>61</v>
      </c>
      <c r="N12" s="78" t="s">
        <v>60</v>
      </c>
      <c r="O12" s="78" t="s">
        <v>62</v>
      </c>
      <c r="P12" s="78" t="s">
        <v>63</v>
      </c>
      <c r="Q12" s="94"/>
      <c r="R12" s="94"/>
      <c r="S12" s="6"/>
      <c r="T12" s="6"/>
      <c r="U12" s="6"/>
      <c r="V12" s="6"/>
      <c r="W12" s="48"/>
    </row>
    <row r="13" spans="1:23" ht="32.25" customHeight="1">
      <c r="A13" s="105"/>
      <c r="B13" s="106"/>
      <c r="C13" s="107"/>
      <c r="D13" s="115"/>
      <c r="E13" s="116"/>
      <c r="F13" s="116"/>
      <c r="G13" s="117"/>
      <c r="H13" s="17" t="s">
        <v>6</v>
      </c>
      <c r="I13" s="58" t="s">
        <v>7</v>
      </c>
      <c r="J13" s="35"/>
      <c r="K13" s="92"/>
      <c r="L13" s="93"/>
      <c r="M13" s="14" t="s">
        <v>44</v>
      </c>
      <c r="N13" s="56"/>
      <c r="O13" s="14"/>
      <c r="P13" s="14"/>
      <c r="Q13" s="94"/>
      <c r="R13" s="94"/>
      <c r="S13" s="6"/>
      <c r="T13" s="6"/>
      <c r="U13" s="6"/>
      <c r="V13" s="6"/>
      <c r="W13" s="48"/>
    </row>
    <row r="14" spans="1:23" ht="16.5" customHeight="1">
      <c r="A14" s="118" t="s">
        <v>0</v>
      </c>
      <c r="B14" s="118"/>
      <c r="C14" s="118"/>
      <c r="D14" s="119" t="s">
        <v>59</v>
      </c>
      <c r="E14" s="119"/>
      <c r="F14" s="119"/>
      <c r="G14" s="119"/>
      <c r="H14" s="17" t="s">
        <v>8</v>
      </c>
      <c r="I14" s="58" t="s">
        <v>7</v>
      </c>
      <c r="J14" s="36"/>
      <c r="K14" s="18"/>
      <c r="L14" s="19"/>
      <c r="M14" s="6"/>
      <c r="N14" s="6"/>
      <c r="O14" s="6"/>
      <c r="P14" s="6"/>
      <c r="Q14" s="6"/>
      <c r="R14" s="6"/>
      <c r="S14" s="6"/>
      <c r="T14" s="6"/>
      <c r="U14" s="6"/>
      <c r="V14" s="6"/>
      <c r="W14" s="48"/>
    </row>
    <row r="15" spans="1:23" ht="16.5" customHeight="1">
      <c r="A15" s="118"/>
      <c r="B15" s="118"/>
      <c r="C15" s="118"/>
      <c r="D15" s="119"/>
      <c r="E15" s="119"/>
      <c r="F15" s="119"/>
      <c r="G15" s="119"/>
      <c r="H15" s="17" t="s">
        <v>9</v>
      </c>
      <c r="I15" s="58" t="s">
        <v>7</v>
      </c>
      <c r="J15" s="36"/>
      <c r="K15" s="18"/>
      <c r="L15" s="19"/>
      <c r="M15" s="6"/>
      <c r="N15" s="6"/>
      <c r="O15" s="6"/>
      <c r="P15" s="6"/>
      <c r="Q15" s="6"/>
      <c r="R15" s="6"/>
      <c r="S15" s="6"/>
      <c r="T15" s="6"/>
      <c r="U15" s="6"/>
      <c r="V15" s="6"/>
      <c r="W15" s="48"/>
    </row>
    <row r="16" spans="1:23" ht="16.5" customHeight="1">
      <c r="A16" s="118"/>
      <c r="B16" s="118"/>
      <c r="C16" s="118"/>
      <c r="D16" s="119"/>
      <c r="E16" s="119"/>
      <c r="F16" s="119"/>
      <c r="G16" s="119"/>
      <c r="H16" s="17" t="s">
        <v>10</v>
      </c>
      <c r="I16" s="58" t="s">
        <v>7</v>
      </c>
      <c r="J16" s="36"/>
      <c r="K16" s="18"/>
      <c r="L16" s="19"/>
      <c r="M16" s="6"/>
      <c r="N16" s="6"/>
      <c r="O16" s="6"/>
      <c r="P16" s="6"/>
      <c r="Q16" s="6"/>
      <c r="R16" s="6"/>
      <c r="S16" s="6"/>
      <c r="T16" s="6"/>
      <c r="U16" s="6"/>
      <c r="V16" s="6"/>
      <c r="W16" s="48"/>
    </row>
    <row r="17" spans="1:23" ht="16.5" customHeight="1">
      <c r="A17" s="118" t="s">
        <v>26</v>
      </c>
      <c r="B17" s="118"/>
      <c r="C17" s="118"/>
      <c r="D17" s="99"/>
      <c r="E17" s="99"/>
      <c r="F17" s="99"/>
      <c r="G17" s="99"/>
      <c r="H17" s="17" t="s">
        <v>27</v>
      </c>
      <c r="I17" s="58" t="s">
        <v>7</v>
      </c>
      <c r="J17" s="36"/>
      <c r="K17" s="18"/>
      <c r="L17" s="19"/>
      <c r="M17" s="6"/>
      <c r="N17" s="6"/>
      <c r="O17" s="6"/>
      <c r="P17" s="6"/>
      <c r="Q17" s="6"/>
      <c r="R17" s="6"/>
      <c r="S17" s="6"/>
      <c r="T17" s="6"/>
      <c r="U17" s="6"/>
      <c r="V17" s="6"/>
      <c r="W17" s="48"/>
    </row>
    <row r="18" spans="1:23" ht="16.5" customHeight="1">
      <c r="A18" s="118"/>
      <c r="B18" s="118"/>
      <c r="C18" s="118"/>
      <c r="D18" s="99"/>
      <c r="E18" s="99"/>
      <c r="F18" s="99"/>
      <c r="G18" s="99"/>
      <c r="H18" s="17" t="s">
        <v>28</v>
      </c>
      <c r="I18" s="58" t="s">
        <v>7</v>
      </c>
      <c r="J18" s="36"/>
      <c r="K18" s="18"/>
      <c r="L18" s="19"/>
      <c r="M18" s="6"/>
      <c r="N18" s="6"/>
      <c r="O18" s="6"/>
      <c r="P18" s="6"/>
      <c r="Q18" s="6"/>
      <c r="R18" s="6"/>
      <c r="S18" s="6"/>
      <c r="T18" s="6"/>
      <c r="U18" s="6"/>
      <c r="V18" s="6"/>
      <c r="W18" s="48"/>
    </row>
    <row r="19" spans="1:23" ht="22.5" customHeight="1" thickBot="1">
      <c r="A19" s="147"/>
      <c r="B19" s="147"/>
      <c r="C19" s="147"/>
      <c r="D19" s="100"/>
      <c r="E19" s="100"/>
      <c r="F19" s="100"/>
      <c r="G19" s="100"/>
      <c r="H19" s="28" t="s">
        <v>1</v>
      </c>
      <c r="I19" s="71">
        <f>SUM(I12:I18)</f>
        <v>57771367</v>
      </c>
      <c r="J19" s="36"/>
      <c r="K19" s="18"/>
      <c r="L19" s="19"/>
      <c r="M19" s="6"/>
      <c r="N19" s="6"/>
      <c r="O19" s="6"/>
      <c r="P19" s="6"/>
      <c r="Q19" s="6"/>
      <c r="R19" s="6"/>
      <c r="S19" s="6"/>
      <c r="T19" s="6"/>
      <c r="U19" s="6"/>
      <c r="V19" s="6"/>
      <c r="W19" s="48"/>
    </row>
    <row r="20" spans="1:23" ht="30.75" customHeight="1">
      <c r="A20" s="148" t="s">
        <v>41</v>
      </c>
      <c r="B20" s="149" t="s">
        <v>43</v>
      </c>
      <c r="C20" s="149"/>
      <c r="D20" s="149"/>
      <c r="E20" s="149"/>
      <c r="F20" s="149"/>
      <c r="G20" s="150" t="s">
        <v>34</v>
      </c>
      <c r="H20" s="152" t="s">
        <v>65</v>
      </c>
      <c r="I20" s="153"/>
      <c r="J20" s="139" t="s">
        <v>66</v>
      </c>
      <c r="K20" s="95" t="s">
        <v>33</v>
      </c>
      <c r="L20" s="95"/>
      <c r="M20" s="110" t="s">
        <v>67</v>
      </c>
      <c r="N20" s="110"/>
      <c r="O20" s="110" t="s">
        <v>68</v>
      </c>
      <c r="P20" s="110"/>
      <c r="Q20" s="141" t="s">
        <v>22</v>
      </c>
      <c r="R20" s="101" t="s">
        <v>23</v>
      </c>
      <c r="S20" s="87" t="s">
        <v>24</v>
      </c>
      <c r="T20" s="101" t="s">
        <v>37</v>
      </c>
      <c r="U20" s="87" t="s">
        <v>38</v>
      </c>
      <c r="V20" s="140" t="s">
        <v>31</v>
      </c>
      <c r="W20" s="85" t="s">
        <v>39</v>
      </c>
    </row>
    <row r="21" spans="1:23" ht="12.75" customHeight="1">
      <c r="A21" s="138"/>
      <c r="B21" s="95"/>
      <c r="C21" s="95"/>
      <c r="D21" s="95"/>
      <c r="E21" s="95"/>
      <c r="F21" s="95"/>
      <c r="G21" s="151"/>
      <c r="H21" s="152"/>
      <c r="I21" s="153"/>
      <c r="J21" s="139"/>
      <c r="K21" s="95"/>
      <c r="L21" s="95"/>
      <c r="M21" s="111" t="s">
        <v>21</v>
      </c>
      <c r="N21" s="132" t="s">
        <v>14</v>
      </c>
      <c r="O21" s="108" t="s">
        <v>21</v>
      </c>
      <c r="P21" s="109" t="s">
        <v>14</v>
      </c>
      <c r="Q21" s="142"/>
      <c r="R21" s="101"/>
      <c r="S21" s="87"/>
      <c r="T21" s="101"/>
      <c r="U21" s="87"/>
      <c r="V21" s="140"/>
      <c r="W21" s="86"/>
    </row>
    <row r="22" spans="1:23" ht="30.75" customHeight="1">
      <c r="A22" s="138"/>
      <c r="B22" s="95"/>
      <c r="C22" s="95"/>
      <c r="D22" s="95"/>
      <c r="E22" s="95"/>
      <c r="F22" s="95"/>
      <c r="G22" s="151"/>
      <c r="H22" s="154"/>
      <c r="I22" s="155"/>
      <c r="J22" s="139"/>
      <c r="K22" s="95"/>
      <c r="L22" s="95"/>
      <c r="M22" s="111"/>
      <c r="N22" s="133"/>
      <c r="O22" s="108"/>
      <c r="P22" s="109"/>
      <c r="Q22" s="143"/>
      <c r="R22" s="101"/>
      <c r="S22" s="87"/>
      <c r="T22" s="101"/>
      <c r="U22" s="87"/>
      <c r="V22" s="140"/>
      <c r="W22" s="86"/>
    </row>
    <row r="23" spans="1:23" ht="116.25" customHeight="1">
      <c r="A23" s="61">
        <v>1</v>
      </c>
      <c r="B23" s="156" t="s">
        <v>49</v>
      </c>
      <c r="C23" s="157"/>
      <c r="D23" s="157"/>
      <c r="E23" s="157"/>
      <c r="F23" s="158"/>
      <c r="G23" s="63" t="s">
        <v>50</v>
      </c>
      <c r="H23" s="161">
        <v>2</v>
      </c>
      <c r="I23" s="162"/>
      <c r="J23" s="64">
        <v>2</v>
      </c>
      <c r="K23" s="159" t="s">
        <v>54</v>
      </c>
      <c r="L23" s="160"/>
      <c r="M23" s="79">
        <v>0.1</v>
      </c>
      <c r="N23" s="65">
        <f>M23/H23</f>
        <v>0.05</v>
      </c>
      <c r="O23" s="68">
        <f>+M23</f>
        <v>0.1</v>
      </c>
      <c r="P23" s="65">
        <f>O23/J23</f>
        <v>0.05</v>
      </c>
      <c r="Q23" s="69">
        <v>52771367</v>
      </c>
      <c r="R23" s="80"/>
      <c r="S23" s="66">
        <f>R23/Q23</f>
        <v>0</v>
      </c>
      <c r="T23" s="80"/>
      <c r="U23" s="74" t="e">
        <f>T23/R23</f>
        <v>#DIV/0!</v>
      </c>
      <c r="V23" s="81" t="s">
        <v>73</v>
      </c>
      <c r="W23" s="82" t="s">
        <v>74</v>
      </c>
    </row>
    <row r="24" spans="1:23" ht="111" customHeight="1">
      <c r="A24" s="61">
        <v>2</v>
      </c>
      <c r="B24" s="156" t="s">
        <v>51</v>
      </c>
      <c r="C24" s="157"/>
      <c r="D24" s="157"/>
      <c r="E24" s="157"/>
      <c r="F24" s="158"/>
      <c r="G24" s="63" t="s">
        <v>52</v>
      </c>
      <c r="H24" s="161">
        <v>1</v>
      </c>
      <c r="I24" s="162"/>
      <c r="J24" s="64">
        <v>1</v>
      </c>
      <c r="K24" s="159" t="s">
        <v>55</v>
      </c>
      <c r="L24" s="160"/>
      <c r="M24" s="79">
        <v>0.1</v>
      </c>
      <c r="N24" s="65">
        <f>M24/H24</f>
        <v>0.1</v>
      </c>
      <c r="O24" s="68">
        <f>+M24</f>
        <v>0.1</v>
      </c>
      <c r="P24" s="65">
        <f>O24/J24</f>
        <v>0.1</v>
      </c>
      <c r="Q24" s="69">
        <v>5000000</v>
      </c>
      <c r="R24" s="80"/>
      <c r="S24" s="66">
        <f>R24/Q24</f>
        <v>0</v>
      </c>
      <c r="T24" s="80"/>
      <c r="U24" s="74" t="e">
        <f>T24/R24</f>
        <v>#DIV/0!</v>
      </c>
      <c r="V24" s="81" t="s">
        <v>71</v>
      </c>
      <c r="W24" s="82" t="s">
        <v>72</v>
      </c>
    </row>
    <row r="25" spans="1:23" ht="202.5" customHeight="1">
      <c r="A25" s="61">
        <v>3</v>
      </c>
      <c r="B25" s="156" t="s">
        <v>53</v>
      </c>
      <c r="C25" s="157"/>
      <c r="D25" s="157"/>
      <c r="E25" s="157"/>
      <c r="F25" s="158"/>
      <c r="G25" s="63" t="s">
        <v>53</v>
      </c>
      <c r="H25" s="163">
        <v>1</v>
      </c>
      <c r="I25" s="164"/>
      <c r="J25" s="62">
        <v>1</v>
      </c>
      <c r="K25" s="159" t="s">
        <v>56</v>
      </c>
      <c r="L25" s="160"/>
      <c r="M25" s="83">
        <v>0.25</v>
      </c>
      <c r="N25" s="65">
        <v>0.25</v>
      </c>
      <c r="O25" s="67">
        <f>+M25</f>
        <v>0.25</v>
      </c>
      <c r="P25" s="84">
        <f>O25/J25</f>
        <v>0.25</v>
      </c>
      <c r="Q25" s="70">
        <v>0</v>
      </c>
      <c r="R25" s="80"/>
      <c r="S25" s="66" t="e">
        <f>R25/Q25</f>
        <v>#DIV/0!</v>
      </c>
      <c r="T25" s="80"/>
      <c r="U25" s="74" t="e">
        <f>T25/R25</f>
        <v>#DIV/0!</v>
      </c>
      <c r="V25" s="81" t="s">
        <v>75</v>
      </c>
      <c r="W25" s="82" t="s">
        <v>70</v>
      </c>
    </row>
    <row r="26" spans="1:21" s="20" customFormat="1" ht="24.75" customHeight="1">
      <c r="A26" s="125" t="s">
        <v>1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53"/>
      <c r="O26" s="53"/>
      <c r="P26" s="53"/>
      <c r="Q26" s="60">
        <f>SUM(Q23:Q25)</f>
        <v>57771367</v>
      </c>
      <c r="R26" s="59">
        <f>SUM(R23:R25)</f>
        <v>0</v>
      </c>
      <c r="S26" s="54">
        <f>R26/Q26</f>
        <v>0</v>
      </c>
      <c r="T26" s="60">
        <f>SUM(T23:T25)</f>
        <v>0</v>
      </c>
      <c r="U26" s="75" t="e">
        <f>T26/R26</f>
        <v>#DIV/0!</v>
      </c>
    </row>
    <row r="27" spans="2:19" s="20" customFormat="1" ht="30.75" customHeight="1" thickBot="1">
      <c r="B27" s="145" t="s">
        <v>30</v>
      </c>
      <c r="C27" s="146"/>
      <c r="D27" s="21">
        <v>0</v>
      </c>
      <c r="F27" s="22" t="s">
        <v>29</v>
      </c>
      <c r="G27" s="46">
        <v>44211</v>
      </c>
      <c r="H27" s="27"/>
      <c r="J27" s="37"/>
      <c r="M27" s="25"/>
      <c r="N27" s="55">
        <f>AVERAGE(N23:N25)</f>
        <v>0.13333333333333333</v>
      </c>
      <c r="O27" s="23"/>
      <c r="P27" s="55">
        <f>AVERAGE(P23:P25)</f>
        <v>0.13333333333333333</v>
      </c>
      <c r="Q27" s="72"/>
      <c r="R27" s="73"/>
      <c r="S27" s="40"/>
    </row>
    <row r="28" spans="18:19" ht="12.75">
      <c r="R28" s="9"/>
      <c r="S28" s="41"/>
    </row>
    <row r="29" spans="18:19" ht="12.75">
      <c r="R29" s="9"/>
      <c r="S29" s="41"/>
    </row>
    <row r="30" spans="2:22" s="11" customFormat="1" ht="21.75" customHeight="1">
      <c r="B30" s="10"/>
      <c r="C30" s="120" t="s">
        <v>32</v>
      </c>
      <c r="D30" s="120"/>
      <c r="E30" s="120"/>
      <c r="F30" s="120"/>
      <c r="G30" s="120"/>
      <c r="H30" s="131" t="s">
        <v>36</v>
      </c>
      <c r="I30" s="127"/>
      <c r="J30" s="127"/>
      <c r="K30" s="127"/>
      <c r="L30" s="128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1" customFormat="1" ht="29.25" customHeight="1">
      <c r="A31" s="123" t="s">
        <v>11</v>
      </c>
      <c r="B31" s="124"/>
      <c r="C31" s="120" t="s">
        <v>47</v>
      </c>
      <c r="D31" s="120"/>
      <c r="E31" s="120"/>
      <c r="F31" s="120"/>
      <c r="G31" s="120"/>
      <c r="H31" s="131" t="s">
        <v>45</v>
      </c>
      <c r="I31" s="127"/>
      <c r="J31" s="127"/>
      <c r="K31" s="127"/>
      <c r="L31" s="128"/>
      <c r="M31" s="122"/>
      <c r="N31" s="122"/>
      <c r="O31" s="122"/>
      <c r="P31" s="122"/>
      <c r="Q31" s="122"/>
      <c r="R31" s="122"/>
      <c r="S31" s="122"/>
      <c r="T31" s="122"/>
      <c r="U31" s="122"/>
      <c r="V31" s="122"/>
    </row>
    <row r="32" spans="1:23" ht="37.5" customHeight="1">
      <c r="A32" s="123" t="s">
        <v>12</v>
      </c>
      <c r="B32" s="123"/>
      <c r="C32" s="120" t="s">
        <v>48</v>
      </c>
      <c r="D32" s="120"/>
      <c r="E32" s="120"/>
      <c r="F32" s="120"/>
      <c r="G32" s="120"/>
      <c r="H32" s="131" t="s">
        <v>46</v>
      </c>
      <c r="I32" s="127"/>
      <c r="J32" s="127"/>
      <c r="K32" s="127"/>
      <c r="L32" s="128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1"/>
    </row>
    <row r="33" spans="1:23" ht="29.25" customHeight="1">
      <c r="A33" s="123" t="s">
        <v>13</v>
      </c>
      <c r="B33" s="123"/>
      <c r="C33" s="121">
        <v>44286</v>
      </c>
      <c r="D33" s="121"/>
      <c r="E33" s="121"/>
      <c r="F33" s="121"/>
      <c r="G33" s="121"/>
      <c r="H33" s="126">
        <f>+C33</f>
        <v>44286</v>
      </c>
      <c r="I33" s="127"/>
      <c r="J33" s="127"/>
      <c r="K33" s="127"/>
      <c r="L33" s="128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1"/>
    </row>
    <row r="34" spans="8:23" ht="12.75">
      <c r="H34" s="11"/>
      <c r="I34" s="11"/>
      <c r="J34" s="43"/>
      <c r="K34" s="11"/>
      <c r="L34" s="11"/>
      <c r="M34" s="44"/>
      <c r="N34" s="44"/>
      <c r="O34" s="44"/>
      <c r="P34" s="44"/>
      <c r="Q34" s="44"/>
      <c r="R34" s="11"/>
      <c r="S34" s="45"/>
      <c r="T34" s="11"/>
      <c r="U34" s="11"/>
      <c r="V34" s="11"/>
      <c r="W34" s="11"/>
    </row>
    <row r="46" ht="12.75">
      <c r="K46" s="24"/>
    </row>
  </sheetData>
  <sheetProtection/>
  <mergeCells count="65">
    <mergeCell ref="B23:F23"/>
    <mergeCell ref="B24:F24"/>
    <mergeCell ref="B25:F25"/>
    <mergeCell ref="K25:L25"/>
    <mergeCell ref="K23:L23"/>
    <mergeCell ref="K24:L24"/>
    <mergeCell ref="H23:I23"/>
    <mergeCell ref="H24:I24"/>
    <mergeCell ref="H25:I25"/>
    <mergeCell ref="A11:C11"/>
    <mergeCell ref="A33:B33"/>
    <mergeCell ref="A32:B32"/>
    <mergeCell ref="B27:C27"/>
    <mergeCell ref="M33:V33"/>
    <mergeCell ref="A17:C19"/>
    <mergeCell ref="A20:A22"/>
    <mergeCell ref="B20:F22"/>
    <mergeCell ref="G20:G22"/>
    <mergeCell ref="H20:I22"/>
    <mergeCell ref="W3:W4"/>
    <mergeCell ref="D1:S2"/>
    <mergeCell ref="D3:S4"/>
    <mergeCell ref="D5:S5"/>
    <mergeCell ref="M11:P11"/>
    <mergeCell ref="H32:L32"/>
    <mergeCell ref="J20:J22"/>
    <mergeCell ref="V20:V22"/>
    <mergeCell ref="Q20:Q22"/>
    <mergeCell ref="R20:R22"/>
    <mergeCell ref="A1:C5"/>
    <mergeCell ref="T1:W1"/>
    <mergeCell ref="C31:G31"/>
    <mergeCell ref="H30:L30"/>
    <mergeCell ref="H31:L31"/>
    <mergeCell ref="M30:V30"/>
    <mergeCell ref="N21:N22"/>
    <mergeCell ref="T2:W2"/>
    <mergeCell ref="T3:V4"/>
    <mergeCell ref="T5:V5"/>
    <mergeCell ref="C32:G32"/>
    <mergeCell ref="C33:G33"/>
    <mergeCell ref="M32:V32"/>
    <mergeCell ref="A31:B31"/>
    <mergeCell ref="A26:M26"/>
    <mergeCell ref="M31:V31"/>
    <mergeCell ref="H33:L33"/>
    <mergeCell ref="C30:G30"/>
    <mergeCell ref="A12:C13"/>
    <mergeCell ref="O21:O22"/>
    <mergeCell ref="P21:P22"/>
    <mergeCell ref="M20:N20"/>
    <mergeCell ref="O20:P20"/>
    <mergeCell ref="S20:S22"/>
    <mergeCell ref="M21:M22"/>
    <mergeCell ref="D12:G13"/>
    <mergeCell ref="A14:C16"/>
    <mergeCell ref="D14:G16"/>
    <mergeCell ref="W20:W22"/>
    <mergeCell ref="U20:U22"/>
    <mergeCell ref="K11:L13"/>
    <mergeCell ref="Q11:R13"/>
    <mergeCell ref="K20:L22"/>
    <mergeCell ref="D11:G11"/>
    <mergeCell ref="D17:G19"/>
    <mergeCell ref="T20:T22"/>
  </mergeCells>
  <printOptions horizontalCentered="1" verticalCentered="1"/>
  <pageMargins left="0.1968503937007874" right="0.07874015748031496" top="0.1968503937007874" bottom="0.11811023622047245" header="0" footer="0"/>
  <pageSetup horizontalDpi="600" verticalDpi="600" orientation="landscape" paperSize="121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dcaicedo</dc:creator>
  <cp:keywords/>
  <dc:description/>
  <cp:lastModifiedBy>USUARIO</cp:lastModifiedBy>
  <cp:lastPrinted>2017-09-19T13:50:20Z</cp:lastPrinted>
  <dcterms:created xsi:type="dcterms:W3CDTF">2009-04-01T16:45:05Z</dcterms:created>
  <dcterms:modified xsi:type="dcterms:W3CDTF">2021-05-27T15:07:29Z</dcterms:modified>
  <cp:category/>
  <cp:version/>
  <cp:contentType/>
  <cp:contentStatus/>
</cp:coreProperties>
</file>