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g" ContentType="image/jpeg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G. ACTIVOS INFORMACION " sheetId="1" r:id="rId1"/>
    <sheet name="LISTA OPCIONES" sheetId="2" state="hidden" r:id="rId2"/>
    <sheet name="SERIES" sheetId="6" state="hidden" r:id="rId3"/>
  </sheets>
  <externalReferences>
    <externalReference r:id="rId6"/>
    <externalReference r:id="rId7"/>
    <externalReference r:id="rId8"/>
  </externalReferences>
  <definedNames>
    <definedName name="_xlnm._FilterDatabase" localSheetId="0" hidden="1">'REG. ACTIVOS INFORMACION '!$A$5:$AC$727</definedName>
    <definedName name="ACCIONES_CONSTITUCIONALES">'SERIES'!$E$2:$E$5</definedName>
    <definedName name="ACCIONES_ORDINARIAS">'SERIES'!$F$2</definedName>
    <definedName name="ACCIONES_PENALES">'SERIES'!$G$2</definedName>
    <definedName name="ACTIVOS">'LISTA OPCIONES'!$G$4:$G$21</definedName>
    <definedName name="ACUERDOS">'SERIES'!$I$2:$I$3</definedName>
    <definedName name="ANTEPROYECTO_DE_PRESUPUESTO">'SERIES'!$J$2</definedName>
    <definedName name="ANTEPROYECTOS">#REF!</definedName>
    <definedName name="area">'LISTA OPCIONES'!$D$4:$D$16</definedName>
    <definedName name="AUDIENCIA_PUBLICA">'SERIES'!$K$2:$K$3</definedName>
    <definedName name="AUTOS">'SERIES'!$L$2</definedName>
    <definedName name="BANCO_DE_PROYECTOS">'SERIES'!$M$2:$M$6</definedName>
    <definedName name="BOLETINES">'SERIES'!$N$2:$N$5</definedName>
    <definedName name="CENSO_DE_USUARIOS_RECURSO_HIDRICO">'SERIES'!$O$2</definedName>
    <definedName name="CERTIFICACIONES">'SERIES'!$P$2:$P$4</definedName>
    <definedName name="CIRCULARES">'SERIES'!$Q$2:$Q$3</definedName>
    <definedName name="COMPROBANTES">'SERIES'!$R$2:$R$8</definedName>
    <definedName name="CONCEPTOS">'SERIES'!$S$2:$S$14</definedName>
    <definedName name="CONCESIONES">'SERIES'!$T$2:$T$8</definedName>
    <definedName name="CONCILIACIONES_BANCARIAS">'SERIES'!$U$2</definedName>
    <definedName name="CONSECUTIVO_COMUNICACIONES_OFICIALES">'SERIES'!$V$2:$V$3</definedName>
    <definedName name="CONTRATOS">'SERIES'!$W$2:$W$8</definedName>
    <definedName name="CONVENIOS">'SERIES'!$X$2</definedName>
    <definedName name="DECLARACIONES_TRIBUTARIAS">'SERIES'!$Y$2</definedName>
    <definedName name="DERECHOS_DE_PETICION">'SERIES'!$Z$2</definedName>
    <definedName name="DIAGNOSTICO_AMBIENTAL_DE_ALTERNATIVAS">'SERIES'!$AA$2</definedName>
    <definedName name="ESTADOS_FINANCIEROS">'SERIES'!$AB$2</definedName>
    <definedName name="FORMATO">'LISTA OPCIONES'!$K$4:$K$25</definedName>
    <definedName name="HISTORIAL_DE_EQUIPOS_DE_LABORATORIO">'SERIES'!$AC$2</definedName>
    <definedName name="HISTORIAL_DE_VEHICULOS">'SERIES'!$AD$2</definedName>
    <definedName name="HISTORIALES_DE_BIENES_INMUEBLES">'SERIES'!$AE$2</definedName>
    <definedName name="HISTORIAS_LABORALES">'SERIES'!$AF$2</definedName>
    <definedName name="INFORMES">'SERIES'!$AG$2:$AG$16</definedName>
    <definedName name="INSTRUMENTOS_ARCHIVISTICOS">'SERIES'!$AH$2:$AH$5</definedName>
    <definedName name="INSTRUMENTOS_DE_CONTROL">'SERIES'!$AI$2:$AI$12</definedName>
    <definedName name="INSTRUMENTOS_SISTEMA_INFORMACIÓN_GEOGRAFICO">'SERIES'!$AJ$2</definedName>
    <definedName name="INVENTARIOS">'SERIES'!$AK$2:$AK$8</definedName>
    <definedName name="LIBROS_CONTABLES_AUXILIARES">'SERIES'!$AL$2</definedName>
    <definedName name="LIBROS_CONTABLES_PRINCIPALES">'SERIES'!$AM$2:$AM$3</definedName>
    <definedName name="LICENCIAS_AMBIENTALES">'SERIES'!$AN$2</definedName>
    <definedName name="LICENCIAS_FUNCIONAMIENTO_ZOOLOGICOS">'SERIES'!$AO$2</definedName>
    <definedName name="LIQUIDACIÓN_INSTRUMENTOS_ECONOMICOS">'SERIES'!$AP$2:$AP$5</definedName>
    <definedName name="MANUALES">'SERIES'!$AQ$2:$AQ$10</definedName>
    <definedName name="Medio_de_conservación">#REF!</definedName>
    <definedName name="MODIFICACIONES_PRESUPUESTALES">'SERIES'!$AR$2</definedName>
    <definedName name="NO_APLICA">'SERIES'!$BF$2</definedName>
    <definedName name="NOMINA">'SERIES'!$AS$2</definedName>
    <definedName name="PERMISOS_AMBIENTALES">'SERIES'!$AT$2:$AT$13</definedName>
    <definedName name="PLANES">'SERIES'!$AU$2:$AU$36</definedName>
    <definedName name="PROCESOS">'SERIES'!$AV$2:$AV$21</definedName>
    <definedName name="PROGRAMAS">'SERIES'!$AW$2:$AW$4</definedName>
    <definedName name="PROYECTOS">'SERIES'!$AX$2:$AX$3</definedName>
    <definedName name="QUEJAS_AMBIENTALES">'SERIES'!$AY$2</definedName>
    <definedName name="REGISTROS">'SERIES'!$AZ$2:$AZ$19</definedName>
    <definedName name="RESOLUCIONES">'SERIES'!$BA$2</definedName>
    <definedName name="RSERIES">'REG. ACTIVOS INFORMACION '!$I$6:$I$38</definedName>
    <definedName name="RSUBSERIES" comment="=DESREF(SERIES!$D$1;1;COINCIDIR('FORMATO '!$C$8;SERIES!$E$1:$BC$1;0);BUSCARV('FORMATO '!$C$8;SERIES!$A$1:$B$54;2;0);1)">OFFSET(#REF!,1,MATCH(#REF!,'SERIES'!$E$1:$BC$1,0),VLOOKUP(#REF!,'SERIES'!$A$2:$B$54,2,0),1)</definedName>
    <definedName name="Se">#REF!</definedName>
    <definedName name="SER">#REF!</definedName>
    <definedName name="SERIES">'SERIES'!$E$1:$BF$1</definedName>
    <definedName name="SERV">#REF!</definedName>
    <definedName name="SERV1">'[1]FORMATO A DILIGENCIAR'!$C$10</definedName>
    <definedName name="SERV10">'[1]FORMATO A DILIGENCIAR'!$C$19</definedName>
    <definedName name="SERV11">'[1]FORMATO A DILIGENCIAR'!$C$20</definedName>
    <definedName name="SERV12">'[1]FORMATO A DILIGENCIAR'!$C$21</definedName>
    <definedName name="SERV13">'[1]FORMATO A DILIGENCIAR'!$C$22</definedName>
    <definedName name="SERV14">'[1]FORMATO A DILIGENCIAR'!$C$23</definedName>
    <definedName name="SERV15">'[1]FORMATO A DILIGENCIAR'!$C$24</definedName>
    <definedName name="SERV16">'[1]FORMATO A DILIGENCIAR'!$C$25</definedName>
    <definedName name="SERV17">'[1]FORMATO A DILIGENCIAR'!$C$26</definedName>
    <definedName name="SERV18">'[1]FORMATO A DILIGENCIAR'!$C$27</definedName>
    <definedName name="SERV19">'[1]FORMATO A DILIGENCIAR'!$C$28</definedName>
    <definedName name="SERV2">'[1]FORMATO A DILIGENCIAR'!$C$11</definedName>
    <definedName name="SERV20">'[1]FORMATO A DILIGENCIAR'!$C$29</definedName>
    <definedName name="SERV21">'[1]FORMATO A DILIGENCIAR'!$C$30</definedName>
    <definedName name="SERV22">'[1]FORMATO A DILIGENCIAR'!$C$31</definedName>
    <definedName name="SERV23">'[1]FORMATO A DILIGENCIAR'!$C$32</definedName>
    <definedName name="SERV24">'[1]FORMATO A DILIGENCIAR'!$C$33</definedName>
    <definedName name="SERV25">'[1]FORMATO A DILIGENCIAR'!$C$34</definedName>
    <definedName name="SERV26">'[1]FORMATO A DILIGENCIAR'!$C$35</definedName>
    <definedName name="SERV27">'[1]FORMATO A DILIGENCIAR'!$C$36</definedName>
    <definedName name="SERV28">'[1]FORMATO A DILIGENCIAR'!$C$37</definedName>
    <definedName name="SERV29">'[1]FORMATO A DILIGENCIAR'!$C$38</definedName>
    <definedName name="SERV3">'[1]FORMATO A DILIGENCIAR'!$C$12</definedName>
    <definedName name="SERV30">'[1]FORMATO A DILIGENCIAR'!$C$39</definedName>
    <definedName name="SERV31">'[1]FORMATO A DILIGENCIAR'!$C$40</definedName>
    <definedName name="SERV32">'[1]FORMATO A DILIGENCIAR'!$C$41</definedName>
    <definedName name="SERV33">'[1]FORMATO A DILIGENCIAR'!$C$42</definedName>
    <definedName name="SERV34">'[1]FORMATO A DILIGENCIAR'!$C$43</definedName>
    <definedName name="SERV35">'[1]FORMATO A DILIGENCIAR'!$C$44</definedName>
    <definedName name="SERV36">'[1]FORMATO A DILIGENCIAR'!$C$45</definedName>
    <definedName name="SERV37">'[1]FORMATO A DILIGENCIAR'!$C$46</definedName>
    <definedName name="SERV38">'[1]FORMATO A DILIGENCIAR'!$C$47</definedName>
    <definedName name="SERV39">'[1]FORMATO A DILIGENCIAR'!$C$55</definedName>
    <definedName name="SERV4">'[1]FORMATO A DILIGENCIAR'!$C$13</definedName>
    <definedName name="SERV40">'[1]FORMATO A DILIGENCIAR'!$C$56</definedName>
    <definedName name="SERV41">'[1]FORMATO A DILIGENCIAR'!$C$57</definedName>
    <definedName name="SERV42">'[1]FORMATO A DILIGENCIAR'!$C$58</definedName>
    <definedName name="SERV43">'[1]FORMATO A DILIGENCIAR'!$C$59</definedName>
    <definedName name="SERV44">'[1]FORMATO A DILIGENCIAR'!$C$60</definedName>
    <definedName name="SERV45">'[1]FORMATO A DILIGENCIAR'!$C$61</definedName>
    <definedName name="SERV46">'[1]FORMATO A DILIGENCIAR'!$C$62</definedName>
    <definedName name="SERV47">'[1]FORMATO A DILIGENCIAR'!$C$63</definedName>
    <definedName name="SERV48">'[1]FORMATO A DILIGENCIAR'!$C$64</definedName>
    <definedName name="SERV49">'[1]FORMATO A DILIGENCIAR'!$C$65</definedName>
    <definedName name="SERV5">'[1]FORMATO A DILIGENCIAR'!$C$14</definedName>
    <definedName name="SERV6">'[1]FORMATO A DILIGENCIAR'!$C$15</definedName>
    <definedName name="SERV7">'[1]FORMATO A DILIGENCIAR'!$C$16</definedName>
    <definedName name="SERV8">'[1]FORMATO A DILIGENCIAR'!$C$17</definedName>
    <definedName name="SERV9">'[1]FORMATO A DILIGENCIAR'!$C$18</definedName>
    <definedName name="SOLICITUD_ACTUALIZACIÓN_PÁGINA_WEB">'SERIES'!$BB$2</definedName>
    <definedName name="SOLICITUD_DE_ELABORACIÓN_MODIFICACIÓN_ELIMINACIÓN_DOCUMENTACIÓN_SISTEMA_GESTIÓN_CALIDAD">'SERIES'!$BC$2</definedName>
    <definedName name="SOLICITUD_PRESTAMO_DOCUMENTOS_ARCHIVO_CENTRAL">'SERIES'!$BD$2</definedName>
    <definedName name="SOLICITUD_TRAMITE_CESANTIAS">'SERIES'!$BE$2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Alfredo</author>
    <author>Alfredo Orjuela</author>
  </authors>
  <commentList>
    <comment ref="B5" authorId="0">
      <text>
        <r>
          <rPr>
            <b/>
            <sz val="9"/>
            <rFont val="Tahoma"/>
            <family val="2"/>
          </rPr>
          <t>Fecha de actualizacion activo</t>
        </r>
        <r>
          <rPr>
            <sz val="9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El Identificador del activo, es un ID  que se crea para cada activo, conformado por dos o tres iniciales del proceso o del área en mayúscula, seguida de un consecutivo para el activo, como, por ejemplo:. 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 
Soporte Tecnológico: ST001, ST002,...
Gestión Humana: GH001, GH002,...
Recuros Naturales: RN001, RN002,...</t>
        </r>
      </text>
    </comment>
    <comment ref="D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Sede al que pertenece el activo.</t>
        </r>
      </text>
    </comment>
    <comment ref="E5" authorId="1">
      <text>
        <r>
          <rPr>
            <b/>
            <sz val="9"/>
            <rFont val="Tahoma"/>
            <family val="2"/>
          </rPr>
          <t xml:space="preserve">Soporte Tecnológico:
</t>
        </r>
        <r>
          <rPr>
            <sz val="9"/>
            <rFont val="Tahoma"/>
            <family val="2"/>
          </rPr>
          <t>Dirección o subdirección al que pertenece el activo.</t>
        </r>
      </text>
    </comment>
    <comment ref="F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proceso responsable del activo. Seleccione en la lista</t>
        </r>
      </text>
    </comment>
    <comment ref="G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Seleccione de la lista Tipo de Activo de Información.</t>
        </r>
      </text>
    </comment>
    <comment ref="H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Nombre del activo dentro del proceso al que pertenece, como información de serie y subserie documental, aplicación de software, equipo de comunicación (hardware), servicios de comunicaciones, entre otros.
Los activos de información también pueden ser ficheros y bases de datos, contratos y acuerdos, documentación del sistema, manuales de los usuarios, aplicaciones, software del sistema, etc.</t>
        </r>
      </text>
    </comment>
    <comment ref="I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SERIE DOCUMENTAL del activo. 
En los casos en que el activo es Hardware, aplicaciones de software y sistema de bases de datos No aplica.
Aplica para el tipo de activo: información. </t>
        </r>
      </text>
    </comment>
    <comment ref="J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subserie documental del activo</t>
        </r>
      </text>
    </comment>
    <comment ref="K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Describa brevemente el Activo de Información</t>
        </r>
      </text>
    </comment>
    <comment ref="L5" authorId="0">
      <text>
        <r>
          <rPr>
            <sz val="9"/>
            <rFont val="Tahoma"/>
            <family val="2"/>
          </rPr>
          <t>Soporte Tecnológico:
Describe la ubicación tanto física y/o electrónica del activo de información.</t>
        </r>
      </text>
    </comment>
    <comment ref="M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Cada activos identificado debe tener un responsable, como proceso, Jefe, líder, cargo de la persona responsable a cargo del activo dentro del proceso o grupo de trabajo. Para este caso nombre del proceso que produce la información</t>
        </r>
      </text>
    </comment>
    <comment ref="N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Es una parte designada de la entidad, un cargo, proceso, o grupo de
trabajo encargado de hacer efectivos las restricciones y clasificaciones de acceso definidos por el propietario.
El custodio generalmente se define donde reposa el activo original, Generalmente el nombre proceso o area donde reposa el activo.</t>
        </r>
      </text>
    </comment>
    <comment ref="Q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Formato en el que se encuentra el activo, pueden ser: aplicativo de software, hardware, formato de audio, video, imagen, texto, hoja de cálculo, pdf, papel, entre otros.
</t>
        </r>
      </text>
    </comment>
    <comment ref="V5" authorId="1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Corresponde a la clasificación que hay que darle a la información con respecto a la protección de datos personales con base en la ley 1581 del 2012 y 1377 del 2012 y demás normas que la reglamentan:
-Datos Personales Privados
-Datos Personales Semiprivados
-Datos Personales Sensibles
-Datos Personales Públicos
</t>
        </r>
      </text>
    </comment>
    <comment ref="W5" authorId="0">
      <text>
        <r>
          <rPr>
            <b/>
            <sz val="9"/>
            <rFont val="Tahoma"/>
            <family val="2"/>
          </rPr>
          <t xml:space="preserve">Soporte Tecnológico: </t>
        </r>
        <r>
          <rPr>
            <sz val="9"/>
            <rFont val="Tahoma"/>
            <family val="2"/>
          </rPr>
          <t xml:space="preserve">CLASIFICACION LEY 1712-2014:
</t>
        </r>
        <r>
          <rPr>
            <b/>
            <sz val="9"/>
            <rFont val="Tahoma"/>
            <family val="2"/>
          </rPr>
          <t xml:space="preserve">Confidencialiad: </t>
        </r>
        <r>
          <rPr>
            <sz val="9"/>
            <rFont val="Tahoma"/>
            <family val="2"/>
          </rPr>
          <t>propieda que determina que la informacion solo este disponible y sea revelada a i individudos, entidades o proceso autorizados. se clasifica segun ley:
-</t>
        </r>
        <r>
          <rPr>
            <b/>
            <sz val="9"/>
            <rFont val="Tahoma"/>
            <family val="2"/>
          </rPr>
          <t>Información pública:</t>
        </r>
        <r>
          <rPr>
            <sz val="9"/>
            <rFont val="Tahoma"/>
            <family val="2"/>
          </rPr>
          <t xml:space="preserve"> Es toda información que el responsable y/o encargado del tratamiento, genere, obtenga, adquiera, o controle en su calidad de tal.
-</t>
        </r>
        <r>
          <rPr>
            <b/>
            <sz val="9"/>
            <rFont val="Tahoma"/>
            <family val="2"/>
          </rPr>
          <t>Información pública clasificada:</t>
        </r>
        <r>
          <rPr>
            <sz val="9"/>
            <rFont val="Tahoma"/>
            <family val="2"/>
          </rPr>
          <t xml:space="preserve"> Es aquella información que estando en poder de
un sujeto responsable en su calidad de tal, pertenece al ámbito propio, particular
y privado o semiprivado de una persona natural o jurídica, por lo que su acceso
podrá ser negado o exceptuado, siempre que se trate de las circunstancias legítimas y
necesarias y los derechos particulares o privados consagrados en la ley.
-</t>
        </r>
        <r>
          <rPr>
            <b/>
            <sz val="9"/>
            <rFont val="Tahoma"/>
            <family val="2"/>
          </rPr>
          <t xml:space="preserve">Información pública reservada: </t>
        </r>
        <r>
          <rPr>
            <sz val="9"/>
            <rFont val="Tahoma"/>
            <family val="2"/>
          </rPr>
          <t>Es aquella información que estando en poder de un sujeto responsable en su calidad de tal, es exceptuada de acceso a la ciudadanía por daño a intereses públicos. Para mas claridad ver definiciones en el instructivo</t>
        </r>
      </text>
    </comment>
    <comment ref="Y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integridad se refiere a la exactitud y completitud de la información, esta propiedad es la que permite que la información sea precisa, coherente y completa desde su creación. Esta clasificación se refiere el impacto de pérdida de la integradiad sobre la misma:
Integridad alta: impacto a un tercero
Integridad media: impacto a la entidad
Integridad baja: impacto al proceso
</t>
        </r>
      </text>
    </comment>
    <comment ref="AA5" authorId="0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La disponibilidad es la propiedad de la información que se refiere a que ésta debe ser accesible y utilizable por solicitud de una persona, entidad o proceso autorizada en el momento que así se requiera. Esta clasificación se refiere el impacto de indisponibilidad sobre la misma:
Integridad alta: impacto a un tercero
Integridad media: impacto a la entidad
Integridad baja: impacto al proceso</t>
        </r>
      </text>
    </comment>
    <comment ref="AC5" authorId="0">
      <text>
        <r>
          <rPr>
            <b/>
            <sz val="9"/>
            <rFont val="Tahoma"/>
            <family val="2"/>
          </rPr>
          <t>Soporte Tecnológico</t>
        </r>
        <r>
          <rPr>
            <sz val="9"/>
            <rFont val="Tahoma"/>
            <family val="2"/>
          </rPr>
          <t xml:space="preserve">
Es un cálculo automático que determina el valor general del activo, de acuerdo con la clasificación  de confidencialidad, integridad y disponibilidad</t>
        </r>
      </text>
    </comment>
  </commentList>
</comments>
</file>

<file path=xl/comments2.xml><?xml version="1.0" encoding="utf-8"?>
<comments xmlns="http://schemas.openxmlformats.org/spreadsheetml/2006/main">
  <authors>
    <author>Alfredo</author>
  </authors>
  <commentList>
    <comment ref="M3" authorId="0">
      <text>
        <r>
          <rPr>
            <b/>
            <sz val="9"/>
            <rFont val="Tahoma"/>
            <family val="2"/>
          </rPr>
          <t>Alfredo:</t>
        </r>
        <r>
          <rPr>
            <sz val="9"/>
            <rFont val="Tahoma"/>
            <family val="2"/>
          </rPr>
          <t xml:space="preserve">
CLASIFICACION LEY 1712-2014</t>
        </r>
      </text>
    </comment>
  </commentList>
</comments>
</file>

<file path=xl/sharedStrings.xml><?xml version="1.0" encoding="utf-8"?>
<sst xmlns="http://schemas.openxmlformats.org/spreadsheetml/2006/main" count="18332" uniqueCount="2037">
  <si>
    <t>PROCESO</t>
  </si>
  <si>
    <t>DESCRIPCION</t>
  </si>
  <si>
    <t>IDENTIFICADOR</t>
  </si>
  <si>
    <t>TIPO ACTIVO</t>
  </si>
  <si>
    <t>CLASIFICACION RESPECTO A CONFIDENCIALIDAD</t>
  </si>
  <si>
    <t>CLASIFICACION RESPECTO A INTEGRIDAD</t>
  </si>
  <si>
    <t>CLASIFICACION RESPECTO A DISPONIBILIDAD</t>
  </si>
  <si>
    <t>NIVEL DE CRITICIDAD</t>
  </si>
  <si>
    <t>FORMATO DE REGISTRO</t>
  </si>
  <si>
    <t>Página 1   de  1</t>
  </si>
  <si>
    <t>INFORMACION</t>
  </si>
  <si>
    <t>SOFTWARE</t>
  </si>
  <si>
    <t>HARDWARE</t>
  </si>
  <si>
    <t>COMPONENTES DE RED</t>
  </si>
  <si>
    <t>PERSONAS</t>
  </si>
  <si>
    <t>INSTALACIONES</t>
  </si>
  <si>
    <t>SEDE CENTRAL</t>
  </si>
  <si>
    <t>SEDE ECOSISTEMAS</t>
  </si>
  <si>
    <t>SEDE - TERRITORIAL</t>
  </si>
  <si>
    <t>MIRAFLORES</t>
  </si>
  <si>
    <t>SOATA</t>
  </si>
  <si>
    <t>SOCHA</t>
  </si>
  <si>
    <t>PAUNA</t>
  </si>
  <si>
    <t>FORMATO</t>
  </si>
  <si>
    <t>Oficina Territorial Pauna</t>
  </si>
  <si>
    <t>Oficina Territorial Socha</t>
  </si>
  <si>
    <t>Oficina Territorial Miraflores</t>
  </si>
  <si>
    <t>Dirección General</t>
  </si>
  <si>
    <t>Secretaría General y Jurídica</t>
  </si>
  <si>
    <t>Oficina de Control Interno</t>
  </si>
  <si>
    <t>Oficina de Cultura Ambiental</t>
  </si>
  <si>
    <t>Subdirección de Planeación y Sistemas de Información</t>
  </si>
  <si>
    <t>Subdirección de Administración de Recursos Naturales</t>
  </si>
  <si>
    <t>Subdirección de Ecosistemas y Gestión Ambiental</t>
  </si>
  <si>
    <t>Subdirección Administrativa y Financiera</t>
  </si>
  <si>
    <t>Oficina Territorial Soatá</t>
  </si>
  <si>
    <t>Punto de atención Aquitania</t>
  </si>
  <si>
    <t>Punto de atención Puerto Boyacá</t>
  </si>
  <si>
    <t>Resoluciones</t>
  </si>
  <si>
    <t>Plan Estratégico de Comunicaciones</t>
  </si>
  <si>
    <t>PLANES</t>
  </si>
  <si>
    <t>Convenios</t>
  </si>
  <si>
    <t>Plan Anual de Adquisiciones</t>
  </si>
  <si>
    <t>CONVENIOS</t>
  </si>
  <si>
    <t>CIRCULARES</t>
  </si>
  <si>
    <t>RESOLUCIONES</t>
  </si>
  <si>
    <t>Conciliaciones Bancarias</t>
  </si>
  <si>
    <t>Acciones de Tutela</t>
  </si>
  <si>
    <t>Acciones Populares</t>
  </si>
  <si>
    <t>Historias laborales</t>
  </si>
  <si>
    <t>Actas Comité de Convivencia Laboral</t>
  </si>
  <si>
    <t>Procesos Disciplinarios</t>
  </si>
  <si>
    <t>ACTAS</t>
  </si>
  <si>
    <t xml:space="preserve">ACUERDOS </t>
  </si>
  <si>
    <t>BANCO DE PROYECTOS</t>
  </si>
  <si>
    <t>CONCEPTOS</t>
  </si>
  <si>
    <t>ESTADOS FINANCIEROS</t>
  </si>
  <si>
    <t>INFORMES</t>
  </si>
  <si>
    <t xml:space="preserve">AUTOS </t>
  </si>
  <si>
    <t>BOLETINES</t>
  </si>
  <si>
    <t>SERVICIO DE INTERNET</t>
  </si>
  <si>
    <t>EQUIPO LECTOR BIOMETRICO</t>
  </si>
  <si>
    <t>No Aplica</t>
  </si>
  <si>
    <t>ACTIVOS DE INFORMACION</t>
  </si>
  <si>
    <t>CARGO RESPONSABLE</t>
  </si>
  <si>
    <t>Asesor G-9</t>
  </si>
  <si>
    <t>Profesional Especializado  G-19</t>
  </si>
  <si>
    <t>Profesional Especializado  G-16</t>
  </si>
  <si>
    <t>Profesional Especializado  G-14</t>
  </si>
  <si>
    <t>Profesional Especializado  G-12</t>
  </si>
  <si>
    <t>Profesional Universitario  G-10</t>
  </si>
  <si>
    <t>Profesional Universitario  G-8</t>
  </si>
  <si>
    <t>Auxiliar Administrativo  G-13</t>
  </si>
  <si>
    <t>Auxiliar Administrativo  G-11</t>
  </si>
  <si>
    <t>Auxiliar Administrativo  G-10</t>
  </si>
  <si>
    <t>Conductor Mecánico  G-18</t>
  </si>
  <si>
    <t>Secretario Ejecutivo  G-21</t>
  </si>
  <si>
    <t>Secretario  G-10</t>
  </si>
  <si>
    <t>Técnico G-14</t>
  </si>
  <si>
    <t>Técnico G-12</t>
  </si>
  <si>
    <t>Técnico G-10</t>
  </si>
  <si>
    <t>Director  General G-24</t>
  </si>
  <si>
    <t>Secretario General G-17</t>
  </si>
  <si>
    <t>Subdirector General G-16</t>
  </si>
  <si>
    <t>Jefe de Oficina G-10</t>
  </si>
  <si>
    <t>Jefe de Oficina G-13</t>
  </si>
  <si>
    <t>SERIES</t>
  </si>
  <si>
    <t xml:space="preserve">CONCESIONES </t>
  </si>
  <si>
    <t>MANUALES</t>
  </si>
  <si>
    <t>NÓMINA</t>
  </si>
  <si>
    <t>PROCESOS</t>
  </si>
  <si>
    <t>PROYECTOS</t>
  </si>
  <si>
    <t>Acciones de cumplimiento</t>
  </si>
  <si>
    <t>Actas Asamblea Corporativa</t>
  </si>
  <si>
    <t>Audiencias Públicas Ambientales</t>
  </si>
  <si>
    <t>Proyectos Cofinanciación Sistema General de Regalías</t>
  </si>
  <si>
    <t xml:space="preserve">Boletines Bibliográficos </t>
  </si>
  <si>
    <t>Certificados de Disponibilidad Presupuestal</t>
  </si>
  <si>
    <t>Circulares Informativas</t>
  </si>
  <si>
    <t>Comprobantes Bajas de Bienes de Almacén</t>
  </si>
  <si>
    <t>Concepto de Evaluación Proyectos de Reconversión Tecnológica</t>
  </si>
  <si>
    <t>Concesión de Agua por Reglamentación</t>
  </si>
  <si>
    <t>Consecutivo de Comunicaciones Enviadas</t>
  </si>
  <si>
    <t>Contratos de Arrendamiento</t>
  </si>
  <si>
    <t>Informe Auditoria Externa de Acreditación Laboratorio de Calidad Ambiental</t>
  </si>
  <si>
    <t xml:space="preserve">Plan Institucional de Archivos </t>
  </si>
  <si>
    <t>Instrumentos de Control Copias de Seguridad</t>
  </si>
  <si>
    <t xml:space="preserve">Inventario Bienes Devolutivos en Bodega </t>
  </si>
  <si>
    <t xml:space="preserve">Libro Diario </t>
  </si>
  <si>
    <t xml:space="preserve">Liquidación Instrumento Económico Tasa Compensatoria por Aprovechamiento Forestal Maderable en Bosques Naturales </t>
  </si>
  <si>
    <t xml:space="preserve">Manual de Contratación </t>
  </si>
  <si>
    <t xml:space="preserve">Permisos Aprovechamiento de Productos de Flora Silvestre  </t>
  </si>
  <si>
    <t xml:space="preserve">Plan Anticorrupción y de Atención al Ciudadano  </t>
  </si>
  <si>
    <t>Proceso de Certificación a Centros Diagnóstico Automotor</t>
  </si>
  <si>
    <t xml:space="preserve">Programa Anual Mensualizado de Caja </t>
  </si>
  <si>
    <t xml:space="preserve">Proyecto de Actos Administrativos </t>
  </si>
  <si>
    <t>Registro Control Calidad Técnica en Laboratorio (usuarios internos)</t>
  </si>
  <si>
    <t>Acciones de Grupo</t>
  </si>
  <si>
    <t>Actas Comisión de personal</t>
  </si>
  <si>
    <t>Audiencias Públicas Plan de Acción</t>
  </si>
  <si>
    <t xml:space="preserve">Proyectos Externos para Cofinanciación Interna  </t>
  </si>
  <si>
    <t xml:space="preserve">Boletines Informativos de Prensa </t>
  </si>
  <si>
    <t xml:space="preserve">Certificados de Ingresos y Retenciones </t>
  </si>
  <si>
    <t>Circulares Normativas</t>
  </si>
  <si>
    <t xml:space="preserve">Comprobantes Contables de Ajustes </t>
  </si>
  <si>
    <t>Conceptos Adquisición Predios de Interés Hídrico (Compensaciones Ambientales)</t>
  </si>
  <si>
    <t xml:space="preserve">Concesión de Agua Subterránea </t>
  </si>
  <si>
    <t xml:space="preserve">Consecutivo de Comunicaciones Recibidas </t>
  </si>
  <si>
    <t>Contratos de Comodatos</t>
  </si>
  <si>
    <t xml:space="preserve">Informe Auditoria Externa Sistema Gestión de la Calidad </t>
  </si>
  <si>
    <t xml:space="preserve">Programa Gestión Documental </t>
  </si>
  <si>
    <t>Instrumentos de Control de Asistencia</t>
  </si>
  <si>
    <t xml:space="preserve">Inventario Bienes Devolutivos en Servicios </t>
  </si>
  <si>
    <t xml:space="preserve">Libro Mayor </t>
  </si>
  <si>
    <t>Liquidación Instrumento Económico Tasa por Caza Fauna Silvestre</t>
  </si>
  <si>
    <t>Manual de Funciones y Competencias Laborales</t>
  </si>
  <si>
    <t xml:space="preserve">Permisos Aprovechamiento Forestal Arboles Aislados </t>
  </si>
  <si>
    <t>Proceso de facturación Servicios de Seguimiento Ambiental</t>
  </si>
  <si>
    <t>Programa Pos consumo</t>
  </si>
  <si>
    <t>Proyectos Prospección Sísmica Terrestre (Evaluación Y Seguimiento)</t>
  </si>
  <si>
    <t xml:space="preserve">Registro de Inscripción Red Amigos de la Fauna   </t>
  </si>
  <si>
    <t>Actas Comité Cartera</t>
  </si>
  <si>
    <t>Proyectos Externos para Fuentes Externas</t>
  </si>
  <si>
    <t>Boletines Informativos Internos</t>
  </si>
  <si>
    <t>Certificados Depósito Legal</t>
  </si>
  <si>
    <t>Comprobantes Contables de Causación</t>
  </si>
  <si>
    <t xml:space="preserve">Conceptos Adquisición Predios de Interés Hídrico Entes Territoriales </t>
  </si>
  <si>
    <t xml:space="preserve">Concesión de Agua Superficial </t>
  </si>
  <si>
    <t>Contratos de Consultoría</t>
  </si>
  <si>
    <t xml:space="preserve">Informe de Evaluación Regional del Agua </t>
  </si>
  <si>
    <t>Tabla de Retención Documental</t>
  </si>
  <si>
    <t>Instrumentos de Control de Comunicaciones Oficiales</t>
  </si>
  <si>
    <t>Inventario Bienes en Comodato</t>
  </si>
  <si>
    <t>Liquidación Instrumento Económico Tasa por Utilización del Agua</t>
  </si>
  <si>
    <t>Manual de Indicadores</t>
  </si>
  <si>
    <t xml:space="preserve">Permisos Aprovechamiento Forestal Doméstico  </t>
  </si>
  <si>
    <t>Plan Anual de Auditorias Internas</t>
  </si>
  <si>
    <t>Proceso de facturación Tasa Compensatoria de Aprovechamiento Forestal Maderable</t>
  </si>
  <si>
    <t>Programa Regional de Negocios Verdes (articulación y seguimiento)</t>
  </si>
  <si>
    <t>Registro de Inscripción y Seguimiento Aceites de Cocina Usados</t>
  </si>
  <si>
    <t>Actas Comité Coordinación Sistema Control Interno</t>
  </si>
  <si>
    <t xml:space="preserve">Proyectos Internos para Fuentes de Financiación Externas  </t>
  </si>
  <si>
    <t>Comprobantes Contables de Egreso</t>
  </si>
  <si>
    <t xml:space="preserve">Conceptos para Titulación de predios </t>
  </si>
  <si>
    <t>Contratos de Ejecución de Obra</t>
  </si>
  <si>
    <t>Informe Servicios Generales y de Vigilancia</t>
  </si>
  <si>
    <t>Tabla de Valoración Documental</t>
  </si>
  <si>
    <t xml:space="preserve">instrumentos de Control Servicios Informáticos </t>
  </si>
  <si>
    <t>Inventario Bienes Inmuebles</t>
  </si>
  <si>
    <t xml:space="preserve">Liquidación Instrumento Económico Tasa Retributiva </t>
  </si>
  <si>
    <t xml:space="preserve">Manual de Sistema de Seguridad y Salud en el Trabajo </t>
  </si>
  <si>
    <t xml:space="preserve">Permisos Aprovechamiento Forestal Único o Persistente </t>
  </si>
  <si>
    <t>Plan Anual de Mantenimiento</t>
  </si>
  <si>
    <t>Proceso de facturación Tasa por Caza Fauna Silvestre</t>
  </si>
  <si>
    <t>Registro de Inscripción y Seguimiento Generadores Bifenilos Policlorados</t>
  </si>
  <si>
    <t xml:space="preserve">Actas Comité de Conciliación </t>
  </si>
  <si>
    <t>Proyectos Internos Plan de Acción (formulación y seguimiento)</t>
  </si>
  <si>
    <t>Comprobantes Contables de Ingreso</t>
  </si>
  <si>
    <t xml:space="preserve">Conceptos Técnicos Calibración Equipos Global Positioning System </t>
  </si>
  <si>
    <t>Contratos de Prestación de Servicios</t>
  </si>
  <si>
    <t>Informes de Auditoría del Sistema de Gestión</t>
  </si>
  <si>
    <t>Instrumentos de Control Usuarios en Cobro Persuasivo</t>
  </si>
  <si>
    <t xml:space="preserve">Inventario de Material Bibliográfico </t>
  </si>
  <si>
    <t xml:space="preserve">Manual de Supervisión e Interventoría </t>
  </si>
  <si>
    <t>Permisos de Emisiones Atmosféricas</t>
  </si>
  <si>
    <t xml:space="preserve">Plan Anual de Vacantes </t>
  </si>
  <si>
    <t xml:space="preserve">Proceso de facturación Tasa por Uso </t>
  </si>
  <si>
    <t>Registro de Inscripción y Seguimiento Generadores de Residuos Peligrosos</t>
  </si>
  <si>
    <t xml:space="preserve">Comprobantes de Egreso de Bienes de Almacén </t>
  </si>
  <si>
    <t>Conceptos Técnicos Carácter Ambiental</t>
  </si>
  <si>
    <t>Contratos de Suministro</t>
  </si>
  <si>
    <t xml:space="preserve">Informes de Educación Ambiental </t>
  </si>
  <si>
    <t>Instrumentos de Control Vehículos</t>
  </si>
  <si>
    <t>Inventario de Producción y Movimiento de Material Vegetal</t>
  </si>
  <si>
    <t>Manual Integrado de Calidad y Operaciones</t>
  </si>
  <si>
    <t xml:space="preserve">Permisos de Ocupación de Cauce </t>
  </si>
  <si>
    <t xml:space="preserve">Plan de Acción  </t>
  </si>
  <si>
    <t xml:space="preserve">Proceso de facturación Tasa Retributiva </t>
  </si>
  <si>
    <t xml:space="preserve">Registro de Inscripción y Seguimiento Llantas Usadas </t>
  </si>
  <si>
    <t xml:space="preserve">Actas Comité de Dirección </t>
  </si>
  <si>
    <t>Comprobantes de Ingreso de Bienes de Almacén</t>
  </si>
  <si>
    <t xml:space="preserve">Contratos Interadministrativos </t>
  </si>
  <si>
    <t>Informes de Ejecución Presupuestal</t>
  </si>
  <si>
    <t>Instrumentos de Control y Registro Centro de Documentación</t>
  </si>
  <si>
    <t xml:space="preserve">Inventario Único Documental de Archivo Central </t>
  </si>
  <si>
    <t xml:space="preserve">Manual Interno de Recaudo de Cartera </t>
  </si>
  <si>
    <t>Permisos de Recolección de Especímenes Silvestres</t>
  </si>
  <si>
    <t>Plan de Acción Oficina Control Interno</t>
  </si>
  <si>
    <t>Proceso de Gestión del Riesgo de Desastres</t>
  </si>
  <si>
    <t xml:space="preserve">Registro de Inscripción y Seguimiento Residuos de Construcción y Demolición </t>
  </si>
  <si>
    <t xml:space="preserve">Actas Comité Evaluador Baja de Bienes Muebles </t>
  </si>
  <si>
    <t xml:space="preserve">Informes de Gestión </t>
  </si>
  <si>
    <t xml:space="preserve">Instrumentos de Control y Vigilancia al Manejo  de la Gestión Integral de Residuos de Servicios </t>
  </si>
  <si>
    <t>Manual Operativo Laboratorio Calidad Ambiental</t>
  </si>
  <si>
    <t xml:space="preserve">Permisos de Vertimientos </t>
  </si>
  <si>
    <t xml:space="preserve">Plan de Emergencia </t>
  </si>
  <si>
    <t xml:space="preserve">Proceso de Manejo - Disposición de Fauna Silvestre </t>
  </si>
  <si>
    <t>Registro de Inscripción y Seguimiento Único Ambiental  Sector Manufacturero</t>
  </si>
  <si>
    <t>Actas Comité Interinstitucional para la Prevención, Control y Vigilancia al Trafico Ilegal de Fauna y Flora Silvestre</t>
  </si>
  <si>
    <t xml:space="preserve">Informes de Gestión Administrativa </t>
  </si>
  <si>
    <t xml:space="preserve">Instrumentos de Control y Vigilancia al Manejo de la Gestión Integral de Residuos Hospitalarios </t>
  </si>
  <si>
    <t xml:space="preserve">Manual para la Implementación del Código de Integridad </t>
  </si>
  <si>
    <t xml:space="preserve">Permisos de Vertimientos y Concesión de Aguas </t>
  </si>
  <si>
    <t xml:space="preserve">Plan de Gestión Ambiental Regional </t>
  </si>
  <si>
    <t>Proceso Elección Consejo Directivo</t>
  </si>
  <si>
    <t>Registro de Plantación Forestal Protectora  o Protectora- Productora</t>
  </si>
  <si>
    <t>Actas Comité Interno de Archivo</t>
  </si>
  <si>
    <t xml:space="preserve">Informes de Gestión del Sistema Integrado de Calidad </t>
  </si>
  <si>
    <t xml:space="preserve">Instrumentos de Control y Vigilancia al Manejo de la Gestión Integral de Residuos Industriales </t>
  </si>
  <si>
    <t xml:space="preserve">Permisos para Custodia de Fauna Silvestre </t>
  </si>
  <si>
    <t xml:space="preserve">Plan de Reducción de Impacto por Olores Ofensivos (evaluación-seguimiento)  </t>
  </si>
  <si>
    <t>Proceso Elección Director General</t>
  </si>
  <si>
    <t>Registro Empresas Forestales Libro de Operaciones</t>
  </si>
  <si>
    <t>Actas Comité Paritario Seguridad y Salud en el Trabajo</t>
  </si>
  <si>
    <t>Informes de Peticiones, Quejas,  Reclamos y Sugerencias</t>
  </si>
  <si>
    <t xml:space="preserve">Instrumentos de Control y Vigilancia Recurso Forestal                             </t>
  </si>
  <si>
    <t>Permisos para Estudio de Recursos Naturales</t>
  </si>
  <si>
    <t xml:space="preserve">Plan de Seguimiento, Control y monitoreo a los recursos Naturales </t>
  </si>
  <si>
    <t>Proceso Legalización Explotaciones Mineras de Hecho</t>
  </si>
  <si>
    <t>Registro Funcionamiento de Patios de Acopio</t>
  </si>
  <si>
    <t>Actas Comité Plan Institucional de Gestión Ambiental</t>
  </si>
  <si>
    <t>Conceptos Técnicos de Seguimiento - Evaluación Licencias (Permisos Externos ANLA)</t>
  </si>
  <si>
    <t xml:space="preserve">Informes de Seguimiento a la Gestión Institucional </t>
  </si>
  <si>
    <t xml:space="preserve">Permisos Prospección y Exploración de Aguas Subterráneas </t>
  </si>
  <si>
    <t>Plan de Seguridad y Privacidad de la Información</t>
  </si>
  <si>
    <t>Proceso Metas de Carga Contaminante</t>
  </si>
  <si>
    <t>Registros Actividad Litigiosa</t>
  </si>
  <si>
    <t>Actas Consejo Directivo</t>
  </si>
  <si>
    <t>Conceptos Técnicos Plan de Desarrollo Municipal</t>
  </si>
  <si>
    <t>Informes Entes de Control</t>
  </si>
  <si>
    <t xml:space="preserve">Plan de Trabajo Sistema de Gestión de Seguridad y Salud en el Trabajo </t>
  </si>
  <si>
    <t>Proceso Reglamentación de Corrientes Hídricas</t>
  </si>
  <si>
    <t>Registros Audiovisuales</t>
  </si>
  <si>
    <t>Actas de Comité Técnico de Sostenibilidad Contable</t>
  </si>
  <si>
    <t xml:space="preserve">Informes Otras Entidades </t>
  </si>
  <si>
    <t>Plan de Transferencias Documentales Primarias</t>
  </si>
  <si>
    <t>Proceso Sancionatorio Ambiental</t>
  </si>
  <si>
    <t>Registros Control Trámites para Notificación</t>
  </si>
  <si>
    <t>Actas de Eliminación Documental</t>
  </si>
  <si>
    <t>Informes Pormenorizados del Estado de Control Interno</t>
  </si>
  <si>
    <t xml:space="preserve">Registros de Inspecciones y seguimiento de Seguridad y Salud en el Trabajo </t>
  </si>
  <si>
    <t xml:space="preserve">Actas de Negociación Sindical </t>
  </si>
  <si>
    <t xml:space="preserve">Plan Estratégico de Seguridad Vial </t>
  </si>
  <si>
    <t>Registros de Operaciones de Caja Menor</t>
  </si>
  <si>
    <t>Actas Secretaria Técnica Órgano Colegiado de Administración y Decisión</t>
  </si>
  <si>
    <t>Plan Estratégico de Talento Humano</t>
  </si>
  <si>
    <t>Registros Operación y Mantenimiento de Laboratorio</t>
  </si>
  <si>
    <t>Plan Estratégico de Tecnologías de la Información y las Comunicaciones</t>
  </si>
  <si>
    <t xml:space="preserve">Registros Servicios Laboratorio Calidad Ambiental  </t>
  </si>
  <si>
    <t xml:space="preserve">Plan General de Medios </t>
  </si>
  <si>
    <t>Procesos  de Cobro Coactivos</t>
  </si>
  <si>
    <t xml:space="preserve">Plan Institucional de Bienestar e Incentivos </t>
  </si>
  <si>
    <t xml:space="preserve">Plan Institucional de Capacitación </t>
  </si>
  <si>
    <t>Plan Institucional de Gestión Ambiental</t>
  </si>
  <si>
    <t>Plan Institucional de Participación Ciudadana</t>
  </si>
  <si>
    <t>Plan Operativo Administración de Viveros</t>
  </si>
  <si>
    <t xml:space="preserve">Plan y Contingencia para el Manejo de Derrames Hidrocarburos o Sustancias Nocivas (evaluación-seguimiento) </t>
  </si>
  <si>
    <t xml:space="preserve">Planes de Acción Comités Interinstitucionales Educación Ambiental (seguimiento y control) </t>
  </si>
  <si>
    <t>Planes de Conservación Documental</t>
  </si>
  <si>
    <t>Planes de Gestión Integral de Residuos Municipales (seguimiento)</t>
  </si>
  <si>
    <t xml:space="preserve">Planes de Manejo de Áreas Protegidas </t>
  </si>
  <si>
    <t xml:space="preserve">Planes de Manejo de Ecosistemas Estratégicos </t>
  </si>
  <si>
    <t xml:space="preserve">Planes de Manejo del Riesgo </t>
  </si>
  <si>
    <t xml:space="preserve">Planes de Mejoramiento Institucional  </t>
  </si>
  <si>
    <t xml:space="preserve">Planes de Ordenación y manejo de Cuencas Hidrográficas </t>
  </si>
  <si>
    <t>Planes de Ordenamiento Territoriales (Asistencia Técnica, Concertación y Seguimiento a Asuntos Ambientales)</t>
  </si>
  <si>
    <t xml:space="preserve">Planes de Saneamiento y Manejo de Vertimientos </t>
  </si>
  <si>
    <t>ACCIONES_CONSTITUCIONALES</t>
  </si>
  <si>
    <t>ACCIONES_ORDINARIAS</t>
  </si>
  <si>
    <t>ACCIONES_PENALES</t>
  </si>
  <si>
    <t>ACUERDOS</t>
  </si>
  <si>
    <t>SERV</t>
  </si>
  <si>
    <t>ACONS</t>
  </si>
  <si>
    <t>AORDI</t>
  </si>
  <si>
    <t>APENA</t>
  </si>
  <si>
    <t>ANTPRESU</t>
  </si>
  <si>
    <t>AUDIENCIA</t>
  </si>
  <si>
    <t>AUTOS</t>
  </si>
  <si>
    <t>BANPRO</t>
  </si>
  <si>
    <t>CENSO</t>
  </si>
  <si>
    <t>CERTIFICACIONES</t>
  </si>
  <si>
    <t>CIRCULARESCIR</t>
  </si>
  <si>
    <t>COMPROBANTES</t>
  </si>
  <si>
    <t>CONCESIONES</t>
  </si>
  <si>
    <t>CONCIBANCA</t>
  </si>
  <si>
    <t>CONSECUTIVOS</t>
  </si>
  <si>
    <t>CONTRATOS</t>
  </si>
  <si>
    <t>DECLATRIBUT</t>
  </si>
  <si>
    <t>DERECHOS</t>
  </si>
  <si>
    <t>DIAGNOSTICO</t>
  </si>
  <si>
    <t>ESTADFINANCI</t>
  </si>
  <si>
    <t>HISTORIALLAB</t>
  </si>
  <si>
    <t>HISTORIALVEH</t>
  </si>
  <si>
    <t>HISTORIALINMUEBLES</t>
  </si>
  <si>
    <t>HISTOLABOR</t>
  </si>
  <si>
    <t>INSTRARCHIVÍ</t>
  </si>
  <si>
    <t>INSTRCONTROL</t>
  </si>
  <si>
    <t>INSTRUSIG</t>
  </si>
  <si>
    <t>INVENTARIOS</t>
  </si>
  <si>
    <t>LIBROSAUX</t>
  </si>
  <si>
    <t>LIBROSPRIN</t>
  </si>
  <si>
    <t>LA</t>
  </si>
  <si>
    <t>LFZ</t>
  </si>
  <si>
    <t>LIQUIDACIONES</t>
  </si>
  <si>
    <t>MODIFICACIONES</t>
  </si>
  <si>
    <t>PERMISOS</t>
  </si>
  <si>
    <t>PROGRAMAS</t>
  </si>
  <si>
    <t>QUEJAS</t>
  </si>
  <si>
    <t>REGISTROS</t>
  </si>
  <si>
    <t>PAGINAWEB</t>
  </si>
  <si>
    <t>SGCALIDAD</t>
  </si>
  <si>
    <t>PRESTAMOARCHIVO</t>
  </si>
  <si>
    <t>TRAMITECESANTIAS</t>
  </si>
  <si>
    <t>#SUBSERIES</t>
  </si>
  <si>
    <t>#</t>
  </si>
  <si>
    <t>-</t>
  </si>
  <si>
    <t>ANTEPROYECTO_DE_PRESUPUESTO</t>
  </si>
  <si>
    <t>AUDIENCIA_PUBLICA</t>
  </si>
  <si>
    <t>Acuerdos de Asamblea Corporativa</t>
  </si>
  <si>
    <t>Acuerdos de Consejo Directivo</t>
  </si>
  <si>
    <t>BANCO_DE_PROYECTOS</t>
  </si>
  <si>
    <t>CENSO_DE_USUARIOS_RECURSO_HIDRICO</t>
  </si>
  <si>
    <t>CONCILIACIONES_BANCARIAS</t>
  </si>
  <si>
    <t>CONSECUTIVO_DE_COMUNICACIONES_OFICIALES</t>
  </si>
  <si>
    <t>DECLARACIONES_TRIBUTARIAS</t>
  </si>
  <si>
    <t>DERECHOS_DE_PETICION</t>
  </si>
  <si>
    <t>DIAGNOSTICO_AMBIENTAL_DE_ALTERNATIVAS</t>
  </si>
  <si>
    <t>HISTORIAL_DE_EQUIPOS_DE_LABORATORIO</t>
  </si>
  <si>
    <t>HISTORIAL_DE_VEHÍCULOS</t>
  </si>
  <si>
    <t>HISTORIALES_DE_BIENES_INMUEBLES</t>
  </si>
  <si>
    <t>HISTORIAS_LABORALES</t>
  </si>
  <si>
    <t>INSTRUMENTOS_ARCHIVÍSTICOS</t>
  </si>
  <si>
    <t>INSTRUMENTOS_DE_CONTROL</t>
  </si>
  <si>
    <t>INSTRUMENTOS_SISTEMA_DE_INFORMACIÓN_GEOGRAFICO</t>
  </si>
  <si>
    <t>LIBROS_CONTABLES_AUXILIARES</t>
  </si>
  <si>
    <t>LIBROS_CONTABLES_PRINCIPALES</t>
  </si>
  <si>
    <t>LICENCIAS_AMBIENTALES</t>
  </si>
  <si>
    <t>LICENCIAS_FUNCIONAMIENTO_ZOOLOGICOS</t>
  </si>
  <si>
    <t>LIQUIDACIÓN_INSTRUMENTOS_ECONOMICOS</t>
  </si>
  <si>
    <t>MODIFICACIONES_PRESUPUESTALES</t>
  </si>
  <si>
    <t>PERMISOS_AMBIENTALES</t>
  </si>
  <si>
    <t>QUEJAS_AMBIENTALES</t>
  </si>
  <si>
    <t>SOLICITUD_ACTUALIZACIÓN_PÁGINA_WEB</t>
  </si>
  <si>
    <t>SOLICITUD DE ELABORACIÓN, MODIFICACIÓN O ELIMINACIÓN DE DOCUMENTACIÓN_DEL_SISTEMA_DE_GESTIÓN_DE_CALIDAD</t>
  </si>
  <si>
    <t>SOLICITUD PRESTAMO DE DOCUMENTOS_ARCHIVO_CENTRAL</t>
  </si>
  <si>
    <t>SOLICITUD_TRAMITE_DE_CESANTIAS</t>
  </si>
  <si>
    <t>ESTADOS_FINANCIEROS</t>
  </si>
  <si>
    <t>CONSECUTIVO_COMUNICACIONES_OFICIALES</t>
  </si>
  <si>
    <t>INSTRUMENTOS_SISTEMA_INFORMACIÓN_GEOGRAFICO</t>
  </si>
  <si>
    <t>SOLICITUD_DE_ELABORACIÓN_MODIFICACIÓN_ELIMINACIÓN_DOCUMENTACIÓN_SISTEMA_GESTIÓN_CALIDAD</t>
  </si>
  <si>
    <t>INSTRUMENTOS_ARCHIVISTICOS</t>
  </si>
  <si>
    <t>NOMINA</t>
  </si>
  <si>
    <t>Acciones Ordinarias</t>
  </si>
  <si>
    <t>Acciones penales</t>
  </si>
  <si>
    <t>Anteproyecto de Presupuesto</t>
  </si>
  <si>
    <t>Autos</t>
  </si>
  <si>
    <t>Censo de usuarios recurso hídrico</t>
  </si>
  <si>
    <t>Declaraciones tributarias</t>
  </si>
  <si>
    <t>Derechos de petición</t>
  </si>
  <si>
    <t>Diagnóstico</t>
  </si>
  <si>
    <t>Estados Financieros</t>
  </si>
  <si>
    <t>Historial de equipos de laboratorio</t>
  </si>
  <si>
    <t>Historial de vehículos</t>
  </si>
  <si>
    <t>Historial de bienes Inmuebles</t>
  </si>
  <si>
    <t>Instrumentos sistema de información geográfico</t>
  </si>
  <si>
    <t>Libros contables auxiliares</t>
  </si>
  <si>
    <t>Licencias ambientales</t>
  </si>
  <si>
    <t>Licencias funcionamiento zoológicos</t>
  </si>
  <si>
    <t>Modificaciones presupuestales</t>
  </si>
  <si>
    <t>Nónima</t>
  </si>
  <si>
    <t>Quejas ambientales</t>
  </si>
  <si>
    <t>Solicitud actualización página web</t>
  </si>
  <si>
    <t xml:space="preserve">Solicitud de elaboración, modificación o eliminación de documentación del sistema de gestión de calidad     </t>
  </si>
  <si>
    <t>HISTORIAL_DE_VEHICULOS</t>
  </si>
  <si>
    <t>NO_APLICA</t>
  </si>
  <si>
    <t>INFORMACION DE SERIE Y SUBSERIE DOCUMENTAL</t>
  </si>
  <si>
    <t>EQUIPO DE COMUNICACIÓN - SWITCH</t>
  </si>
  <si>
    <t>EQUIPO DE COMUNICACIÓN - ROUTER</t>
  </si>
  <si>
    <t>DESCRIPCION DEL ACTIVO</t>
  </si>
  <si>
    <t xml:space="preserve">SOLICITUD PRESTAMO DE DOCUMENTOS ARCHIVO CENTRAL </t>
  </si>
  <si>
    <t xml:space="preserve">SOLICITUD TRAMITE DE CESANTIAS </t>
  </si>
  <si>
    <t>SOLICITUD_PRESTAMO_DOCUMENTOS_ARCHIVO_CENTRAL</t>
  </si>
  <si>
    <t>SOLICITUD_TRAMITE_CESANTIAS</t>
  </si>
  <si>
    <t>UBICACIÓN DEL ACTIVO</t>
  </si>
  <si>
    <t>EQUIPO DE COMPUTO DE ESCRITORIO</t>
  </si>
  <si>
    <t>EQUIPO DE COMPUTO PORTATIL</t>
  </si>
  <si>
    <t>EQUIPO DE COMPUTO SERVIDOR</t>
  </si>
  <si>
    <t>BASE DE DATOS EN APLICATIVO U OTRO DOCUMENTO</t>
  </si>
  <si>
    <t>PERSONAL</t>
  </si>
  <si>
    <t>APLICACIÓN DE SOFTWARE  -  C/S - ESCRITORIO -  WEB</t>
  </si>
  <si>
    <t>INTANGIBLES</t>
  </si>
  <si>
    <t>NOMBRE DEL ACTIVO</t>
  </si>
  <si>
    <t>No aplica</t>
  </si>
  <si>
    <t>CRITICIDAD</t>
  </si>
  <si>
    <t>Contiene Datos Privados, Semiprivados y sensibles</t>
  </si>
  <si>
    <t>Contiene Datos Personales Privados</t>
  </si>
  <si>
    <t>Contiene Datos Personales Sensibles</t>
  </si>
  <si>
    <t>Contiene Datos Personales Públicos</t>
  </si>
  <si>
    <t>CLASIFICACION RESPECTO DE PROTECCION DE DATOS PERSONALES</t>
  </si>
  <si>
    <t>CLASIFICACION RESPECTO DE PROTECCION DE DATOS PERSONALES
(LEY 1581 DE 2012)</t>
  </si>
  <si>
    <t>ALTA (A)</t>
  </si>
  <si>
    <t>INFORMACION PUBLICA RESERVADA (A)</t>
  </si>
  <si>
    <t>INFORMACION PUBLICA CLASIFICADA (M)</t>
  </si>
  <si>
    <t>INFORMACION PUBLICA (B)</t>
  </si>
  <si>
    <t>NO CLASIFICADA (A)</t>
  </si>
  <si>
    <t>BAJA (B)</t>
  </si>
  <si>
    <t>MEDIA (M)</t>
  </si>
  <si>
    <t>ALTO</t>
  </si>
  <si>
    <t>MEDIO</t>
  </si>
  <si>
    <t>BAJO</t>
  </si>
  <si>
    <t>CORPORACIÓN AUTONOMA REGIONAL DE BOYACÁ - CORPOBOYACÁ</t>
  </si>
  <si>
    <t>No Contiene datos personales</t>
  </si>
  <si>
    <t>V/R</t>
  </si>
  <si>
    <t>SEDE DEL ACTIVO</t>
  </si>
  <si>
    <t>OTRA INFORMACION</t>
  </si>
  <si>
    <t>SISTEMA INTEGRADO DE GESTION DE CALIDAD</t>
  </si>
  <si>
    <t>SOPORTE TECNOLOGICO</t>
  </si>
  <si>
    <t>FST-01</t>
  </si>
  <si>
    <t>NO APLICA</t>
  </si>
  <si>
    <t>SERVICIO Y SISTEMAS DE CORREO ELECTRONICO</t>
  </si>
  <si>
    <t>SERVICIO Y SISTEMAS DE SEGURIDAD INFORMATICA</t>
  </si>
  <si>
    <t>OTRO FORMATO ELECTRONICO O DIGITAL</t>
  </si>
  <si>
    <t>MAQUINA VIRTUAL DE COMPUTACION</t>
  </si>
  <si>
    <t>OTRO FORMATO FISCIO</t>
  </si>
  <si>
    <t>BASE DE DATOS DE APLICATIVO</t>
  </si>
  <si>
    <t>ARCHIVO EN AUDIO</t>
  </si>
  <si>
    <t>ARCHIVO HOJA DE CÁLCULO (Digital)</t>
  </si>
  <si>
    <t>ARCHIVO TEXTO (Digital)</t>
  </si>
  <si>
    <t>ARCHIVO PDF (Digital)</t>
  </si>
  <si>
    <t>ARCHIVO IMAGEN (Digital)</t>
  </si>
  <si>
    <t>FISICO Y DIGITAL</t>
  </si>
  <si>
    <t xml:space="preserve">PAPEL </t>
  </si>
  <si>
    <t>ARCHIVO VIDEO (Digital)</t>
  </si>
  <si>
    <t>ARCHIVO IMAGEN  Y VIDEO (Digital)</t>
  </si>
  <si>
    <t>FORMATO DE REGISTRO DE ACTIVOS DE INFORMACIÓN</t>
  </si>
  <si>
    <t>RESPONSABLE DEL ACTIVO
 (Propietario del activo)</t>
  </si>
  <si>
    <t>RESPONSABLE DEL ACTIVO
(Custodio del activo)</t>
  </si>
  <si>
    <t>SERIE DOCUMENTAL</t>
  </si>
  <si>
    <t>OTRO TIPO DE HARDWARE</t>
  </si>
  <si>
    <t>EQUIPO DE COMPUTO WOKSTATION</t>
  </si>
  <si>
    <t># CONSECUTIVO</t>
  </si>
  <si>
    <t>IDIOMA</t>
  </si>
  <si>
    <t>MEDIO DE CONSERVACIÓN</t>
  </si>
  <si>
    <t>Versión 1</t>
  </si>
  <si>
    <t>...INSERTE COLUMNA SE DER NECESARIO</t>
  </si>
  <si>
    <t>AREA / DEPENDENCIA</t>
  </si>
  <si>
    <t>CONTROL INTERNO</t>
  </si>
  <si>
    <t>AI-CI-Placa-7556</t>
  </si>
  <si>
    <t>AI-CI-Placa-7875</t>
  </si>
  <si>
    <t>AI-CI-Placa-7067</t>
  </si>
  <si>
    <t>AI-GG-Placa-7074</t>
  </si>
  <si>
    <t>DIRECCION GENERAL</t>
  </si>
  <si>
    <t>AI-GG-Placa-5423</t>
  </si>
  <si>
    <t>AI-GG-Placa-6178</t>
  </si>
  <si>
    <t>AI-GG-Placa-7699</t>
  </si>
  <si>
    <t>AI-GG-Placa-7585</t>
  </si>
  <si>
    <t>AI-CA-Placa-7877</t>
  </si>
  <si>
    <t>OFICINA DE CULTURA AMBIENTAL</t>
  </si>
  <si>
    <t>AI-CA-Placa-4078</t>
  </si>
  <si>
    <t>AI-CA-Placa-7888</t>
  </si>
  <si>
    <t>AI-CA-Placa-7049</t>
  </si>
  <si>
    <t>AI-CA-Placa-7055</t>
  </si>
  <si>
    <t>AI-CA-Placa-7060</t>
  </si>
  <si>
    <t>AI-GG-Placa-6199</t>
  </si>
  <si>
    <t>OFICINA TERRITORIAL SOATA</t>
  </si>
  <si>
    <t>AI-GJ-Placa-3517</t>
  </si>
  <si>
    <t>SECRETARIA GENERAL Y JURIDICA</t>
  </si>
  <si>
    <t>AI-GJ-Placa-6164</t>
  </si>
  <si>
    <t>AI-GJ-Placa-6165</t>
  </si>
  <si>
    <t>AI-GJ-Placa-7066</t>
  </si>
  <si>
    <t>AI-GJ-Placa-5429</t>
  </si>
  <si>
    <t>AI-GJ-Placa-7044</t>
  </si>
  <si>
    <t>AI-GJ-Placa-6184</t>
  </si>
  <si>
    <t>AI-GJ-Placa-6185</t>
  </si>
  <si>
    <t>AI-GJ-Placa-7567</t>
  </si>
  <si>
    <t>AI-GJ-Placa-6181</t>
  </si>
  <si>
    <t>AI-GJ-Placa-7917</t>
  </si>
  <si>
    <t>AI-GJ-Placa-5395</t>
  </si>
  <si>
    <t>AI-GJ-Placa-7906</t>
  </si>
  <si>
    <t>AI-GJ-Placa-7900</t>
  </si>
  <si>
    <t>AI-GJ-Placa-4077</t>
  </si>
  <si>
    <t>AI-GJ-Placa-4145</t>
  </si>
  <si>
    <t>AI-GJ-Placa-4148</t>
  </si>
  <si>
    <t>AI-GJ-Placa-7876</t>
  </si>
  <si>
    <t>AI-GJ-Placa-7594</t>
  </si>
  <si>
    <t>AI-GJ-Placa-5404</t>
  </si>
  <si>
    <t>AI-GJ-Placa-7586</t>
  </si>
  <si>
    <t>AI-GJ-Placa-5422</t>
  </si>
  <si>
    <t>AI-GJ-Placa-5396</t>
  </si>
  <si>
    <t>AI-GJ-Placa-7561</t>
  </si>
  <si>
    <t>AI-GJ-Placa-3518</t>
  </si>
  <si>
    <t>AI-GJ-Placa-7083</t>
  </si>
  <si>
    <t>AI-GJ-Placa-7075</t>
  </si>
  <si>
    <t>AI-GJ-Placa-5415</t>
  </si>
  <si>
    <t>AI-GJ-Placa-5416</t>
  </si>
  <si>
    <t>AI-GJ-Placa-7593</t>
  </si>
  <si>
    <t>AI-GJ-Placa-8090</t>
  </si>
  <si>
    <t>AI-GJ-Placa-8179</t>
  </si>
  <si>
    <t>AI-GJ-Placa-5432</t>
  </si>
  <si>
    <t>AI-GJ-Placa-8089</t>
  </si>
  <si>
    <t>AI-GJ-Placa-8093</t>
  </si>
  <si>
    <t>AI-GJ-Placa-8092</t>
  </si>
  <si>
    <t>AI-GJ-Placa-3893</t>
  </si>
  <si>
    <t>AI-GJ-Placa-3891</t>
  </si>
  <si>
    <t>AI-GR-Placa-6189</t>
  </si>
  <si>
    <t>SUBDIRECCION ADMINISTRACION RECURSOS NATURALES</t>
  </si>
  <si>
    <t>AI-GR-Placa-7589</t>
  </si>
  <si>
    <t>AI-GR-Placa-8172</t>
  </si>
  <si>
    <t>AI-GR-Placa-6196</t>
  </si>
  <si>
    <t>AI-RF-Placa-7579</t>
  </si>
  <si>
    <t>SUBDIRECCION ADMINISTRATIVA Y FINANCIERA</t>
  </si>
  <si>
    <t>AI-RF-Placa-7578</t>
  </si>
  <si>
    <t>AI-RF-Placa-8185</t>
  </si>
  <si>
    <t>AI-RF-Placa-8184</t>
  </si>
  <si>
    <t>AI-RF-Placa-7899</t>
  </si>
  <si>
    <t>AI-RF-Placa-7592</t>
  </si>
  <si>
    <t>AI-RF-Placa-8189</t>
  </si>
  <si>
    <t>AI-RF-Placa-7889</t>
  </si>
  <si>
    <t>AI-RF-Placa-7887</t>
  </si>
  <si>
    <t>AI-RF-Placa-8174</t>
  </si>
  <si>
    <t>AI-RF-Placa-8182</t>
  </si>
  <si>
    <t>AI-RF-Placa-8186</t>
  </si>
  <si>
    <t>AI-RF-Placa-8170</t>
  </si>
  <si>
    <t>AI-RF-Placa-7874</t>
  </si>
  <si>
    <t>AI-RF-Placa-8187</t>
  </si>
  <si>
    <t>AI-RF-Placa-7873</t>
  </si>
  <si>
    <t>AI-RF-Placa-4157</t>
  </si>
  <si>
    <t>AI-RF-Placa-7871</t>
  </si>
  <si>
    <t>AI-RF-Placa-8188</t>
  </si>
  <si>
    <t>AI-RF-Placa-8181</t>
  </si>
  <si>
    <t>AI-RF-Placa-8180</t>
  </si>
  <si>
    <t>AI-RF-Placa-5398</t>
  </si>
  <si>
    <t>AI-RF-Placa-8183</t>
  </si>
  <si>
    <t>AI-RF-Placa-4149</t>
  </si>
  <si>
    <t>AI-RF-Placa-8088</t>
  </si>
  <si>
    <t>AI-RF-Placa-3536</t>
  </si>
  <si>
    <t>AI-RF-Placa-3863</t>
  </si>
  <si>
    <t>AI-RF-Placa-3874</t>
  </si>
  <si>
    <t>AI-RF-Placa-5397</t>
  </si>
  <si>
    <t>AI-RF-Placa-3889</t>
  </si>
  <si>
    <t>AI-RF-Placa-5426</t>
  </si>
  <si>
    <t>AI-RF-Placa-5424</t>
  </si>
  <si>
    <t>AI-RF-Placa-7068</t>
  </si>
  <si>
    <t>AI-RF-Placa-7070</t>
  </si>
  <si>
    <t>AI-RF-Placa-7073</t>
  </si>
  <si>
    <t>AI-RF-Placa-5417</t>
  </si>
  <si>
    <t>AI-RF-Placa-4071</t>
  </si>
  <si>
    <t>AI-RF-Placa-7078</t>
  </si>
  <si>
    <t>AI-RF-Placa-8176</t>
  </si>
  <si>
    <t>AI-RF-Placa-7576</t>
  </si>
  <si>
    <t>AI-RF-Placa-7555</t>
  </si>
  <si>
    <t>AI-RF-Placa-5407</t>
  </si>
  <si>
    <t>AI-RF-Placa-8175</t>
  </si>
  <si>
    <t>AI-RF-Placa-5406</t>
  </si>
  <si>
    <t>AI-RF-Placa-8055</t>
  </si>
  <si>
    <t>AI-GR-Placa-7557</t>
  </si>
  <si>
    <t>AI-GR-Placa-7572</t>
  </si>
  <si>
    <t>AI-GR-Placa-7570</t>
  </si>
  <si>
    <t>AI-GR-Placa-7568</t>
  </si>
  <si>
    <t>AI-GR-Placa-5402</t>
  </si>
  <si>
    <t>AI-GR-Placa-7566</t>
  </si>
  <si>
    <t>AI-GR-Placa-7558</t>
  </si>
  <si>
    <t>AI-GR-Placa-6170</t>
  </si>
  <si>
    <t>AI-GR-Placa-5405</t>
  </si>
  <si>
    <t>AI-GR-Placa-7451</t>
  </si>
  <si>
    <t>AI-GR-Placa-7155</t>
  </si>
  <si>
    <t>AI-GR-Placa-5411</t>
  </si>
  <si>
    <t>AI-GR-Placa-5403</t>
  </si>
  <si>
    <t>AI-GR-Placa-7577</t>
  </si>
  <si>
    <t>AI-GR-Placa-7064</t>
  </si>
  <si>
    <t>AI-GR-Placa-7580</t>
  </si>
  <si>
    <t>AI-GR-Placa-7582</t>
  </si>
  <si>
    <t>AI-GR-Placa-7583</t>
  </si>
  <si>
    <t>AI-GR-Placa-7584</t>
  </si>
  <si>
    <t>AI-GR-Placa-7587</t>
  </si>
  <si>
    <t>AI-GR-Placa-7588</t>
  </si>
  <si>
    <t>AI-GR-Placa-7590</t>
  </si>
  <si>
    <t>AI-GR-Placa-8058</t>
  </si>
  <si>
    <t>AI-GR-Placa-7071</t>
  </si>
  <si>
    <t>AI-GR-Placa-7050</t>
  </si>
  <si>
    <t>AI-GR-Placa-8056</t>
  </si>
  <si>
    <t>AI-GR-Placa-5401</t>
  </si>
  <si>
    <t>AI-GR-Placa-7042</t>
  </si>
  <si>
    <t>AI-GR-Placa-6173</t>
  </si>
  <si>
    <t>AI-GR-Placa-6174</t>
  </si>
  <si>
    <t>AI-GR-Placa-6175</t>
  </si>
  <si>
    <t>AI-GR-Placa-6176</t>
  </si>
  <si>
    <t>AI-GR-Placa-6177</t>
  </si>
  <si>
    <t>AI-GR-Placa-6179</t>
  </si>
  <si>
    <t>AI-GR-Placa-6183</t>
  </si>
  <si>
    <t>AI-GR-Placa-6168</t>
  </si>
  <si>
    <t>AI-GR-Placa-6166</t>
  </si>
  <si>
    <t>AI-GR-Placa-6186</t>
  </si>
  <si>
    <t>AI-GR-Placa-6187</t>
  </si>
  <si>
    <t>AI-GR-Placa-6188</t>
  </si>
  <si>
    <t>AI-GR-Placa-6190</t>
  </si>
  <si>
    <t>AI-GR-Placa-5414</t>
  </si>
  <si>
    <t>AI-GR-Placa-7053</t>
  </si>
  <si>
    <t>AI-GR-Placa-7581</t>
  </si>
  <si>
    <t>AI-GR-Placa-5428</t>
  </si>
  <si>
    <t>AI-GR-Placa-7058</t>
  </si>
  <si>
    <t>AI-GR-Placa-7057</t>
  </si>
  <si>
    <t>AI-GR-Placa-7056</t>
  </si>
  <si>
    <t>AI-GR-Placa-6191</t>
  </si>
  <si>
    <t>AI-GR-Placa-7054</t>
  </si>
  <si>
    <t>AI-GR-Placa-6198</t>
  </si>
  <si>
    <t>AI-GR-Placa-7052</t>
  </si>
  <si>
    <t>AI-GR-Placa-5431</t>
  </si>
  <si>
    <t>AI-GR-Placa-7046</t>
  </si>
  <si>
    <t>AI-GR-Placa-7045</t>
  </si>
  <si>
    <t>AI-GR-Placa-7043</t>
  </si>
  <si>
    <t>AI-GR-Placa-5425</t>
  </si>
  <si>
    <t>AI-GR-Placa-5430</t>
  </si>
  <si>
    <t>AI-GR-Placa-7902</t>
  </si>
  <si>
    <t>AI-GR-Placa-8173</t>
  </si>
  <si>
    <t>AI-GR-Placa-7898</t>
  </si>
  <si>
    <t>AI-GR-Placa-7897</t>
  </si>
  <si>
    <t>AI-GR-Placa-7896</t>
  </si>
  <si>
    <t>AI-GR-Placa-7892</t>
  </si>
  <si>
    <t>AI-GR-Placa-4144</t>
  </si>
  <si>
    <t>AI-GR-Placa-7901</t>
  </si>
  <si>
    <t>AI-GR-Placa-4154</t>
  </si>
  <si>
    <t>AI-GR-Placa-4153</t>
  </si>
  <si>
    <t>AI-GR-Placa-7914</t>
  </si>
  <si>
    <t>AI-GR-Placa-7878</t>
  </si>
  <si>
    <t>AI-GR-Placa-7915</t>
  </si>
  <si>
    <t>AI-GP-Placa-4143</t>
  </si>
  <si>
    <t>SUBDIRECCION DE ECOSISTEMAS Y GESTIÓN AMBIENTAL</t>
  </si>
  <si>
    <t>AI-GP-Placa-7059</t>
  </si>
  <si>
    <t>AI-PM-Placa-7562</t>
  </si>
  <si>
    <t>SUBDIRECCION DE PLANEACION Y SISTEMAS</t>
  </si>
  <si>
    <t>AI-PM-Placa-7559</t>
  </si>
  <si>
    <t>AI-PM-Placa-7077</t>
  </si>
  <si>
    <t>AI-PM-Placa-6204</t>
  </si>
  <si>
    <t>AI-PM-Placa-7879</t>
  </si>
  <si>
    <t>AI-PM-Placa-7069</t>
  </si>
  <si>
    <t>AI-PM-Placa-7916</t>
  </si>
  <si>
    <t>AI-PM-Placa-5418</t>
  </si>
  <si>
    <t>AI-PM-Placa-7048</t>
  </si>
  <si>
    <t>AI-PM-Placa-8171</t>
  </si>
  <si>
    <t>AI-PM-Placa-8178</t>
  </si>
  <si>
    <t>AI-PM-Placa-5421</t>
  </si>
  <si>
    <t>AI-PM-Placa-7065</t>
  </si>
  <si>
    <t>AI-PM-Placa-5420</t>
  </si>
  <si>
    <t>AI-PM-Placa-7072</t>
  </si>
  <si>
    <t>AI-PM-Placa-5419</t>
  </si>
  <si>
    <t>AI-PM-Placa-4147</t>
  </si>
  <si>
    <t>AI-PM-Placa-7076</t>
  </si>
  <si>
    <t>AI-PM-Placa-7918</t>
  </si>
  <si>
    <t>AI-PM-Placa-6171</t>
  </si>
  <si>
    <t>AI-PM-Placa-8177</t>
  </si>
  <si>
    <t>AI-PM-Placa-8059</t>
  </si>
  <si>
    <t>AI-PM-Placa-6172</t>
  </si>
  <si>
    <t>AI-PM-Placa-7913</t>
  </si>
  <si>
    <t>AI-PM-Placa-5197</t>
  </si>
  <si>
    <t>AI-PM-Placa-5199</t>
  </si>
  <si>
    <t>AI-PM-Placa-6182</t>
  </si>
  <si>
    <t>AI-PM-Placa-5433</t>
  </si>
  <si>
    <t>AI-PM-Placa-7591</t>
  </si>
  <si>
    <t>AI-PM-Placa-8091</t>
  </si>
  <si>
    <t>AI-PM-Placa-6163</t>
  </si>
  <si>
    <t>AI-PM-Placa-6162</t>
  </si>
  <si>
    <t>AI-PM-Placa-7919</t>
  </si>
  <si>
    <t>AI-GJ-Placa-4155</t>
  </si>
  <si>
    <t>AI-RF-Placa-7904</t>
  </si>
  <si>
    <t>AI-GR-Placa-8094</t>
  </si>
  <si>
    <t>AI-GR-Placa-7063</t>
  </si>
  <si>
    <t>AI-GR-Placa-7882</t>
  </si>
  <si>
    <t>AI-GP-Placa-3581</t>
  </si>
  <si>
    <t>AI-GP-Placa-3888</t>
  </si>
  <si>
    <t>AI-GP-Placa-3526</t>
  </si>
  <si>
    <t>AI-GP-Placa-5412</t>
  </si>
  <si>
    <t>AI-GP-Placa-7047</t>
  </si>
  <si>
    <t>AI-GP-Placa-3584</t>
  </si>
  <si>
    <t>AI-GP-Placa-6206</t>
  </si>
  <si>
    <t>AI-GP-Placa-3585</t>
  </si>
  <si>
    <t>AI-GP-Placa-3582</t>
  </si>
  <si>
    <t>AI-GP-Placa-3525</t>
  </si>
  <si>
    <t>AI-GP-Placa-7051</t>
  </si>
  <si>
    <t>AI-GP-Placa-3892</t>
  </si>
  <si>
    <t>AI-GP-Placa-4161</t>
  </si>
  <si>
    <t>AI-GP-Placa-3524</t>
  </si>
  <si>
    <t>AI-GP-Placa-7903</t>
  </si>
  <si>
    <t>AI-GP-Placa-7907</t>
  </si>
  <si>
    <t>AI-GP-Placa-7908</t>
  </si>
  <si>
    <t>AI-GP-Placa-6180</t>
  </si>
  <si>
    <t>AI-GP-Placa-7910</t>
  </si>
  <si>
    <t>AI-GP-Placa-6169</t>
  </si>
  <si>
    <t>AI-GP-Placa-4072</t>
  </si>
  <si>
    <t>AI-GP-Placa-7912</t>
  </si>
  <si>
    <t>AI-GP-Placa-8087</t>
  </si>
  <si>
    <t>AI-GP-Placa-7565</t>
  </si>
  <si>
    <t>AI-GP-Placa-7563</t>
  </si>
  <si>
    <t>AI-GP-Placa-5427</t>
  </si>
  <si>
    <t>AI-GP-Placa-7885</t>
  </si>
  <si>
    <t>AI-GP-Placa-3534</t>
  </si>
  <si>
    <t>AI-GP-Placa-7569</t>
  </si>
  <si>
    <t>AI-GP-Placa-5408</t>
  </si>
  <si>
    <t>AI-GP-Placa-7880</t>
  </si>
  <si>
    <t>AI-GP-Placa-7886</t>
  </si>
  <si>
    <t>AI-GP-Placa-7894</t>
  </si>
  <si>
    <t>AI-GP-Placa-5413</t>
  </si>
  <si>
    <t>AI-GP-Placa-4076</t>
  </si>
  <si>
    <t>AI-GP-Placa-3540</t>
  </si>
  <si>
    <t>AI-GP-Placa-4151</t>
  </si>
  <si>
    <t>AI-GP-Placa-7884</t>
  </si>
  <si>
    <t>AI-GP-Placa-4152</t>
  </si>
  <si>
    <t>AI-GP-Placa-7575</t>
  </si>
  <si>
    <t>AI-GP-Placa-7893</t>
  </si>
  <si>
    <t>AI-GP-Placa-5409</t>
  </si>
  <si>
    <t>AI-GP-Placa-5410</t>
  </si>
  <si>
    <t>AI-GP-Placa-7891</t>
  </si>
  <si>
    <t>AI-GP-Placa-7571</t>
  </si>
  <si>
    <t>AI-GP-Placa-4158</t>
  </si>
  <si>
    <t>AI-GP-Placa-7564</t>
  </si>
  <si>
    <t>AI-GP-Placa-7574</t>
  </si>
  <si>
    <t>AI-GP-Placa-7883</t>
  </si>
  <si>
    <t>AI-GP-Placa-7881</t>
  </si>
  <si>
    <t>AI-GP-Placa-7573</t>
  </si>
  <si>
    <t>AI-GP-Placa-7061</t>
  </si>
  <si>
    <t>AI-GP-Placa-7062</t>
  </si>
  <si>
    <t>AI-GP-Placa-7890</t>
  </si>
  <si>
    <t>AI-GP-Placa-7895</t>
  </si>
  <si>
    <t>AI-GG-Placa-6201</t>
  </si>
  <si>
    <t>AI-GG-Placa-5391</t>
  </si>
  <si>
    <t>AI-GG-Placa-7601</t>
  </si>
  <si>
    <t>AI-GG-Placa-7602</t>
  </si>
  <si>
    <t>AI-GG-Placa-5385</t>
  </si>
  <si>
    <t>AI-GG-Placa-5384</t>
  </si>
  <si>
    <t>AI-GG-Placa-7081</t>
  </si>
  <si>
    <t>AI-GG-Placa-5383</t>
  </si>
  <si>
    <t>AI-GG-Placa-5382</t>
  </si>
  <si>
    <t>AI-GG-Placa-5386</t>
  </si>
  <si>
    <t>AI-GG-Placa-6202</t>
  </si>
  <si>
    <t>AI-GG-Placa-6200</t>
  </si>
  <si>
    <t>AI-GG-Placa-4159</t>
  </si>
  <si>
    <t>AI-GG-Placa-6203</t>
  </si>
  <si>
    <t>AI-GG-Placa-5380</t>
  </si>
  <si>
    <t>OFICINA TERRITORIAL PAUNA</t>
  </si>
  <si>
    <t>AI-GG-Placa-5381</t>
  </si>
  <si>
    <t>AI-GG-Placa-5198</t>
  </si>
  <si>
    <t>AI-GG-Placa-5379</t>
  </si>
  <si>
    <t>AI-GG-Placa-8057</t>
  </si>
  <si>
    <t>AI-GG-Placa-7870</t>
  </si>
  <si>
    <t>AI-GG-Placa-7599</t>
  </si>
  <si>
    <t>AI-GG-Placa-7905</t>
  </si>
  <si>
    <t>AI-GG-Placa-7600</t>
  </si>
  <si>
    <t>AI-GG-Placa-7911</t>
  </si>
  <si>
    <t>AI-GG-Placa-7869</t>
  </si>
  <si>
    <t>AI-GG-Placa-7079</t>
  </si>
  <si>
    <t>AI-GG-Placa-6208</t>
  </si>
  <si>
    <t>AI-GG-Placa-7868</t>
  </si>
  <si>
    <t>OFICINA TERRITORIAL SOCHA</t>
  </si>
  <si>
    <t>AI-GG-Placa-6195</t>
  </si>
  <si>
    <t>AI-GG-Placa-6197</t>
  </si>
  <si>
    <t>AI-GG-Placa-5387</t>
  </si>
  <si>
    <t>AI-GG-Placa-5388</t>
  </si>
  <si>
    <t>AI-GG-Placa-5390</t>
  </si>
  <si>
    <t>AI-GG-Placa-7595</t>
  </si>
  <si>
    <t>AI-GG-Placa-7560</t>
  </si>
  <si>
    <t>AI-GG-Placa-6193</t>
  </si>
  <si>
    <t>AI-GG-Placa-7596</t>
  </si>
  <si>
    <t>AI-GG-Placa-7082</t>
  </si>
  <si>
    <t>AI-GG-Placa-7872</t>
  </si>
  <si>
    <t>AI-GG-Placa-6194</t>
  </si>
  <si>
    <t>AI-GG-Placa-6192</t>
  </si>
  <si>
    <t>AI-GG-Placa-6205</t>
  </si>
  <si>
    <t>OFICINA TERRITORIAL MIRAFLORES</t>
  </si>
  <si>
    <t>AI-GG-Placa-6207</t>
  </si>
  <si>
    <t>AI-GG-Placa-7080</t>
  </si>
  <si>
    <t>AI-GG-Placa-5394</t>
  </si>
  <si>
    <t>AI-GG-Placa-5393</t>
  </si>
  <si>
    <t>AI-GG-Placa-5392</t>
  </si>
  <si>
    <t>AI-GG-Placa-7598</t>
  </si>
  <si>
    <t>AI-GG-Placa-7597</t>
  </si>
  <si>
    <t>AI-RF-Placa-8215</t>
  </si>
  <si>
    <t>BODEGA DE ALMACEN</t>
  </si>
  <si>
    <t>COMPUTADOR PORTATIL</t>
  </si>
  <si>
    <t>AI-RF-Placa-8214</t>
  </si>
  <si>
    <t>AI-RF-Placa-8212</t>
  </si>
  <si>
    <t>AI-CI-Placa-5536</t>
  </si>
  <si>
    <t>AI-CI-Placa-8206</t>
  </si>
  <si>
    <t>AI-GG-Placa-7658</t>
  </si>
  <si>
    <t>AI-GG-Placa-7863</t>
  </si>
  <si>
    <t>AI-GG-Placa-8209</t>
  </si>
  <si>
    <t>AI-GG-Placa-7657</t>
  </si>
  <si>
    <t>AI-CA-Placa-4182</t>
  </si>
  <si>
    <t>AI-GG-Placa-8208</t>
  </si>
  <si>
    <t>AI-GG-Placa-8207</t>
  </si>
  <si>
    <t>AI-GJ-Placa-5529</t>
  </si>
  <si>
    <t>AI-GJ-Placa-7126</t>
  </si>
  <si>
    <t>AI-GJ-Placa-7655</t>
  </si>
  <si>
    <t>AI-GR-Placa-6130</t>
  </si>
  <si>
    <t>AI-RF-Placa-8213</t>
  </si>
  <si>
    <t>AI-RF-Placa-8211</t>
  </si>
  <si>
    <t>AI-RF-Placa-8210</t>
  </si>
  <si>
    <t>AI-RF-Placa-8205</t>
  </si>
  <si>
    <t>AI-RF-Placa-7867</t>
  </si>
  <si>
    <t>AI-RF-Placa-7865</t>
  </si>
  <si>
    <t>AI-RF-Placa-4063</t>
  </si>
  <si>
    <t>AI-RF-Placa-4052</t>
  </si>
  <si>
    <t>AI-RF-Placa-7654</t>
  </si>
  <si>
    <t>AI-RF-Placa-7653</t>
  </si>
  <si>
    <t>AI-RF-Placa-6129</t>
  </si>
  <si>
    <t>AI-RF-Placa-7127</t>
  </si>
  <si>
    <t>AI-GR-Placa-5531</t>
  </si>
  <si>
    <t>AI-GR-Placa-7450</t>
  </si>
  <si>
    <t>AI-GR-Placa-5194</t>
  </si>
  <si>
    <t>AI-GR-Placa-4183</t>
  </si>
  <si>
    <t>AI-GR-Placa-3318</t>
  </si>
  <si>
    <t>AI-GR-Placa-4062</t>
  </si>
  <si>
    <t>AI-PM-Placa-8080</t>
  </si>
  <si>
    <t>AI-PM-Placa-6132</t>
  </si>
  <si>
    <t>AI-PM-Placa-6134</t>
  </si>
  <si>
    <t>AI-PM-Placa-5193</t>
  </si>
  <si>
    <t>AI-PM-Placa-5535</t>
  </si>
  <si>
    <t>AI-PM-Placa-7656</t>
  </si>
  <si>
    <t>AI-PM-Placa-5530</t>
  </si>
  <si>
    <t>AI-PM-Placa-7652</t>
  </si>
  <si>
    <t>AI-PM-Placa-7651</t>
  </si>
  <si>
    <t>AI-GP-Placa-2767</t>
  </si>
  <si>
    <t>AI-GP-Placa-5532</t>
  </si>
  <si>
    <t>AI-GP-Placa-5534</t>
  </si>
  <si>
    <t>AI-GP-Placa-6135</t>
  </si>
  <si>
    <t>AI-GP-Placa-4181</t>
  </si>
  <si>
    <t>AI-GP-Placa-7864</t>
  </si>
  <si>
    <t>AI-GG-Placa-7862</t>
  </si>
  <si>
    <t>AI-GG-Placa-6127</t>
  </si>
  <si>
    <t>AI-GG-Placa-6133</t>
  </si>
  <si>
    <t>AI-GG-Placa-7866</t>
  </si>
  <si>
    <t>AI-GG-Placa-4053</t>
  </si>
  <si>
    <t>AI-PM-Placa-7659</t>
  </si>
  <si>
    <t>AI-GR-Placa-6980</t>
  </si>
  <si>
    <t>AI-GR-Placa-6979</t>
  </si>
  <si>
    <t>AI-GR-Placa-6978</t>
  </si>
  <si>
    <t>AI-PM-Placa-7145</t>
  </si>
  <si>
    <t>AI-PM-Placa-7841</t>
  </si>
  <si>
    <t>AI-PM-Placa-5538</t>
  </si>
  <si>
    <t>AI-PM-Placa-7660</t>
  </si>
  <si>
    <t>AI-GP-Placa-5537</t>
  </si>
  <si>
    <t>AI-GP-Placa-7840</t>
  </si>
  <si>
    <t>SOPORTE TECNOLÓGICO</t>
  </si>
  <si>
    <t>SERVICIO DE INTERNET PARA LA SEDE</t>
  </si>
  <si>
    <t>ARCHIVO CENTRAL</t>
  </si>
  <si>
    <t>SERVICIO</t>
  </si>
  <si>
    <t>SYSMAN MODULO CONTABILIDAD</t>
  </si>
  <si>
    <t>DATACENTER</t>
  </si>
  <si>
    <t>Contiene Datos Públicos, Privados, Semiprivados y sensibles</t>
  </si>
  <si>
    <t>SYSMAN MODULO TESORERIA</t>
  </si>
  <si>
    <t>SYSMAN MODULO CONTROL PRESUPUESTAL</t>
  </si>
  <si>
    <t>SYSMAN MODULO ALMACEN E INVENTARIOS</t>
  </si>
  <si>
    <t>SYSMAN MODULO NOMINA</t>
  </si>
  <si>
    <t>SYSMAN MODULO CONTRATOS</t>
  </si>
  <si>
    <t>SYSMAN MODULO FACTURACION DE TASAS AMBIENTALES</t>
  </si>
  <si>
    <t>ALMERA-SISTEMA DE GESTIÓN DE CALIDAD</t>
  </si>
  <si>
    <t>ALMERA-GESTIÓN DEL RIESGO</t>
  </si>
  <si>
    <t>ALMERA–BANCO DE PROYECTOS</t>
  </si>
  <si>
    <t xml:space="preserve">ALMERA–PQR </t>
  </si>
  <si>
    <t>ALMERA–SISTEMA DE GESTIÓN DOCUMENTAL</t>
  </si>
  <si>
    <t>GEOAMBIENTAL MODULO DE CONCESIÓN DE AGUAS</t>
  </si>
  <si>
    <t>GEOAMBIENTAL MODULO DE SEGUIMIENTO Y CONTROL</t>
  </si>
  <si>
    <t>GEOAMBIENTAL MODULO DE ADMINISTRACION PREDIAL</t>
  </si>
  <si>
    <t>GEOAMBIENTAL MODULO DE TRAMITE CONTRACTUAL Y PRECONTRACTUAL</t>
  </si>
  <si>
    <t>GEOAMBIENTAL MODULO DE SUPERVISIÓN E INTERVENTORIA</t>
  </si>
  <si>
    <t>GEOAMBIENTAL MODULO DE PERMISOS DE EMISIONES ATMOSFERICAS</t>
  </si>
  <si>
    <t>GEOAMBIENTAL MODULO DE DECOMISOS Y ENTREGAS VOLUNTARIAS</t>
  </si>
  <si>
    <t>GEOAMBIENTAL MODULO DE LICENCIAS AMBIENTALES /DAA y TDR</t>
  </si>
  <si>
    <t>GEOAMBIENTAL MODULO DE VERTIMIENTOS</t>
  </si>
  <si>
    <t>GEOAMBIENTAL MODULO DE OCUPACION DE CAUCE</t>
  </si>
  <si>
    <t>GEOAMBIENTAL MODULO DE APROVECHAMIENTO FORESTAL</t>
  </si>
  <si>
    <t>GEOAMBIENTAL MODULO DE SALVOCONDUCTOS</t>
  </si>
  <si>
    <t>GEOAMBIENTAL MODULO DE DISPOSITIVOS MOVILES</t>
  </si>
  <si>
    <t>GEOAMBIENTAL MODULO DE REGLAMENTACION DE CORRIENTES</t>
  </si>
  <si>
    <t>GEOAMBIENTAL MODULO SANCIONATORIO</t>
  </si>
  <si>
    <t>HPE MSA 1050 12GB DUAL CONTROLER - ALMACENAMIENTO</t>
  </si>
  <si>
    <t xml:space="preserve">ALMACENAMIENTO </t>
  </si>
  <si>
    <t>SERVICIOS (Computación, Internet)</t>
  </si>
  <si>
    <t>ARCHIVO  PRESENTACION (Digital)</t>
  </si>
  <si>
    <t>MEDIO DE CONSERVACION</t>
  </si>
  <si>
    <t>SUBDIRECCION DE PLANEACION Y SISTEMAS DE INFORMACIÓN</t>
  </si>
  <si>
    <t>SWITHC DE CORE - UNIDAD DE CONMUTACION DE DATOS, TIPO BACKBONE MARCA HPE</t>
  </si>
  <si>
    <t>SWITCH DE DATOS POE+ MARCA HPE (4B)</t>
  </si>
  <si>
    <t>EQUIPO DE COMUNICACIÓN - FIREWALL</t>
  </si>
  <si>
    <t>MODELO DGS-1024D, PUERTAS: 24 PUERTAS RJ-45 1000 BASE-T, ESTANDARES: IEE 802,3 10BASE-T ETHERNET</t>
  </si>
  <si>
    <t>ROUTER LINKSYS</t>
  </si>
  <si>
    <t>SOPORTE TENOLÓGICO</t>
  </si>
  <si>
    <t>EQUIPO DE SEGURIDAD FIREWALL ACTIVO</t>
  </si>
  <si>
    <t>EQUIPO DE SEGURIDAD FIREWALL PASIVO</t>
  </si>
  <si>
    <t>AI-PM-Placa-1000</t>
  </si>
  <si>
    <t>AI-PM-1</t>
  </si>
  <si>
    <t>AI-PM-2</t>
  </si>
  <si>
    <t>AI-PM-3</t>
  </si>
  <si>
    <t>AI-PM-4</t>
  </si>
  <si>
    <t>AI-PM-5</t>
  </si>
  <si>
    <t>AI-PM-6</t>
  </si>
  <si>
    <t>AI-PM-7</t>
  </si>
  <si>
    <t>AI-PM-8</t>
  </si>
  <si>
    <t>AI-PM-9</t>
  </si>
  <si>
    <t>AI-PM-10</t>
  </si>
  <si>
    <t>AI-PM-11</t>
  </si>
  <si>
    <t>AI-PM-12</t>
  </si>
  <si>
    <t>AI-PM-13</t>
  </si>
  <si>
    <t>AI-PM-14</t>
  </si>
  <si>
    <t>AI-PM-15</t>
  </si>
  <si>
    <t>AI-PM-16</t>
  </si>
  <si>
    <t>AI-PM-17</t>
  </si>
  <si>
    <t>AI-PM-18</t>
  </si>
  <si>
    <t>AI-PM-19</t>
  </si>
  <si>
    <t>AI-PM-20</t>
  </si>
  <si>
    <t>AI-PM-21</t>
  </si>
  <si>
    <t>AI-PM-22</t>
  </si>
  <si>
    <t>AI-PM-23</t>
  </si>
  <si>
    <t>AI-RF-1</t>
  </si>
  <si>
    <t>AI-RF-2</t>
  </si>
  <si>
    <t>AI-RF-3</t>
  </si>
  <si>
    <t>AI-RF-4</t>
  </si>
  <si>
    <t>AI-RF-5</t>
  </si>
  <si>
    <t>AI-RF-6</t>
  </si>
  <si>
    <t>AI-RF-7</t>
  </si>
  <si>
    <t>AI-GJ-1</t>
  </si>
  <si>
    <t>AI-GJ-4</t>
  </si>
  <si>
    <t>AI-GJ-5</t>
  </si>
  <si>
    <t>AI-GP-1</t>
  </si>
  <si>
    <t>AI-GP-2</t>
  </si>
  <si>
    <t>AI-GP-4</t>
  </si>
  <si>
    <t>AI-GP-5</t>
  </si>
  <si>
    <t>AI-GR-1</t>
  </si>
  <si>
    <t>AI-GR-2</t>
  </si>
  <si>
    <t>AI-GR-3</t>
  </si>
  <si>
    <t>AI-GR-4</t>
  </si>
  <si>
    <t>AI-GR-5</t>
  </si>
  <si>
    <t>AI-GR-6</t>
  </si>
  <si>
    <t>AI-GR-7</t>
  </si>
  <si>
    <t>AUTORIDAD AMBIENTAL</t>
  </si>
  <si>
    <t>GESTIÓN CONTRATACIÓN</t>
  </si>
  <si>
    <t>GESTIÓN DOCUMENTAL</t>
  </si>
  <si>
    <t>GESTIÓN GERENCIAL</t>
  </si>
  <si>
    <t>GSTION HUMANA</t>
  </si>
  <si>
    <t>GESTIÓN JURIDICA</t>
  </si>
  <si>
    <t>PARTICIPACIÓN Y CULTURA AMBIENTAL</t>
  </si>
  <si>
    <t>PLANEACIÓN ORGANIZACIONAL</t>
  </si>
  <si>
    <t>PLANIFICACION AMBIENTAL</t>
  </si>
  <si>
    <t>PROYECTOS AMBIENTALES</t>
  </si>
  <si>
    <t>RECURSOS FISICOS Y FINANCIEROS</t>
  </si>
  <si>
    <t>EVALUACIÓN MISIONAL</t>
  </si>
  <si>
    <t>ESPAÑOL</t>
  </si>
  <si>
    <t>DIGITAL Y ELECTRÓNICO</t>
  </si>
  <si>
    <t>Redes de Internet</t>
  </si>
  <si>
    <t>ELECTRONICO -DISCOS DUROS</t>
  </si>
  <si>
    <t>APLICATIVO SOFTWARE Y BASE DE DATOS SQL</t>
  </si>
  <si>
    <t>INFORMACION PUBLICADA O DISPONIBLE</t>
  </si>
  <si>
    <t>DISPONIBLE</t>
  </si>
  <si>
    <t>ENLACE A DATOS.GOV.CO</t>
  </si>
  <si>
    <t>https://datos.gov.co/Ambiente-y-Desarrollo-Sostenible/CORPOBOYACA-REGISTRO-DE-ACTIVOS-DE-INFORMACION/dnc3-uxzb</t>
  </si>
  <si>
    <t>LUGAR DE  CONSULTA O SOLICITUD</t>
  </si>
  <si>
    <t>Antigua vía a Paipa # 53-70, Tunja, Boyacá</t>
  </si>
  <si>
    <t xml:space="preserve">CIRCULARES </t>
  </si>
  <si>
    <t xml:space="preserve">PLANES </t>
  </si>
  <si>
    <t xml:space="preserve">REGISTROS </t>
  </si>
  <si>
    <t>SOLICITUD ACTUALIZACIÓN PÁGINA WEB</t>
  </si>
  <si>
    <t>SUBSERIE DOCUMENTAL</t>
  </si>
  <si>
    <t>FISICO, DIGITAL Y ELECTRÓNICO</t>
  </si>
  <si>
    <t>ELECTRÓNICO - CORREO ELECTRONICO</t>
  </si>
  <si>
    <t>Contiene Datos Publicos</t>
  </si>
  <si>
    <t>PERMISOS AMBIENTALES</t>
  </si>
  <si>
    <t xml:space="preserve">QUEJAS AMBIENTALES </t>
  </si>
  <si>
    <t>OFICINA TERRITORIAL DE SOATA</t>
  </si>
  <si>
    <t>SUBDIRECCIÓN DE PLANEACIÓN Y SISTEMAS DE INFORMACIÓN</t>
  </si>
  <si>
    <t xml:space="preserve">SECRETARIA GENERAL Y JURÍDICA </t>
  </si>
  <si>
    <t>GESTIÓN COMUNICACIONES</t>
  </si>
  <si>
    <t xml:space="preserve">OFICINA DE CONTROL INTERNO </t>
  </si>
  <si>
    <t>OFICINA DE PARTICIPACIÓN Y CULTURA AMBIENTAL</t>
  </si>
  <si>
    <t xml:space="preserve">SUBDIRECCIÓN ADMINISTRACIÓN DE RECURSOS NATURALES </t>
  </si>
  <si>
    <t>SUBDIRECCIÓN DE ECOSISTEMAS Y GESTIÓN AMBIENTAL</t>
  </si>
  <si>
    <t>SUBDIRECCIÓN ADMINISTRATIVA Y FINANCIERA</t>
  </si>
  <si>
    <t>DIRECCIÓN GENERAL</t>
  </si>
  <si>
    <t xml:space="preserve">OFICINA TERRITORIAL DE MIRAFLORES </t>
  </si>
  <si>
    <t xml:space="preserve">OFICINA TERRITORIAL DE PAUNA </t>
  </si>
  <si>
    <t xml:space="preserve">OFICINA TERRITORIAL DE SOCHA </t>
  </si>
  <si>
    <t>ACCIONES CONSTITUCIONALES</t>
  </si>
  <si>
    <t>ACCIONES ORDINARIAS</t>
  </si>
  <si>
    <t>ACCIONES PENALES</t>
  </si>
  <si>
    <t>AUDIENCIA PUBLICA</t>
  </si>
  <si>
    <t>CONSECUTIVO  DE COMUNICACIONES OFICIALES</t>
  </si>
  <si>
    <t xml:space="preserve">CONTRATOS </t>
  </si>
  <si>
    <t xml:space="preserve">DERECHOS DE PETICION </t>
  </si>
  <si>
    <t xml:space="preserve">HISTORIALES DE BIENES INMUEBLES </t>
  </si>
  <si>
    <t>INSTRUMENTOS ARCHIVÍSTICOS</t>
  </si>
  <si>
    <t>INSTRUMENTOS DE CONTROL</t>
  </si>
  <si>
    <t xml:space="preserve">INVENTARIOS </t>
  </si>
  <si>
    <t xml:space="preserve">PROCESOS </t>
  </si>
  <si>
    <t>ANTEPROYECTO DE PRESUPUESTO</t>
  </si>
  <si>
    <t xml:space="preserve">CERTIFICACIONES </t>
  </si>
  <si>
    <t xml:space="preserve">INSTRUMENTOS DE CONTROL </t>
  </si>
  <si>
    <t>INSTRUMENTOS SISTEMA DE INFORMACIÓN GEOGRAFICO</t>
  </si>
  <si>
    <t xml:space="preserve">SOLICITUD DE ELABORACIÓN, MODIFICACIÓN O ELIMINACIÓN DE DOCUMENTACIÓN DEL SISTEMA DE GESTIÓN DE CALIDAD     </t>
  </si>
  <si>
    <t xml:space="preserve">DIAGNOSTICO AMBIENTAL DE ALTERNATIVAS </t>
  </si>
  <si>
    <t>HISTORIAL DE EQUIPOS  DE  LABORATORIO</t>
  </si>
  <si>
    <t>LICENCIAS AMBIENTALES</t>
  </si>
  <si>
    <t xml:space="preserve">LICENCIAS FUNCIONAMIENTO ZOOLOGICOS </t>
  </si>
  <si>
    <t>CENSO DE USUARIOS RECURSO HIDRICO</t>
  </si>
  <si>
    <t xml:space="preserve">LIQUIDACIÓN INSTRUMENTOS ECONOMICOS </t>
  </si>
  <si>
    <t xml:space="preserve">PERMISOS AMBIENTALES  </t>
  </si>
  <si>
    <t xml:space="preserve">PROGRAMAS </t>
  </si>
  <si>
    <t xml:space="preserve">COMPROBANTES </t>
  </si>
  <si>
    <t>CONCILIACIONES BANCARIAS</t>
  </si>
  <si>
    <t>DECLARACIONES TRIBUTARIAS</t>
  </si>
  <si>
    <t>HISTORIAL DE VEHÍCULOS</t>
  </si>
  <si>
    <t>HISTORIAS LABORALES</t>
  </si>
  <si>
    <t xml:space="preserve">LIBROS CONTABLES AUXILIARES </t>
  </si>
  <si>
    <t xml:space="preserve">LIBROS CONTABLES PRINCIPALES </t>
  </si>
  <si>
    <t>MODIFICACIONES PRESUPUESTALES</t>
  </si>
  <si>
    <t>AI-GJ-001</t>
  </si>
  <si>
    <t>AI-GJ-002</t>
  </si>
  <si>
    <t>AI-GJ-003</t>
  </si>
  <si>
    <t>AI-GJ-004</t>
  </si>
  <si>
    <t>AI-GJ-005</t>
  </si>
  <si>
    <t>AI-GJ-006</t>
  </si>
  <si>
    <t>AI-GJ-007</t>
  </si>
  <si>
    <t>AI-GJ-008</t>
  </si>
  <si>
    <t>AI-GJ-009</t>
  </si>
  <si>
    <t>AI-GJ-010</t>
  </si>
  <si>
    <t>AI-GG-001</t>
  </si>
  <si>
    <t>AI-GG-002</t>
  </si>
  <si>
    <t>AI-GG-003</t>
  </si>
  <si>
    <t>AI-GG-004</t>
  </si>
  <si>
    <t>AI-GG-005</t>
  </si>
  <si>
    <t>AI-GG-006</t>
  </si>
  <si>
    <t>AI-GG-007</t>
  </si>
  <si>
    <t>AI-GG-008</t>
  </si>
  <si>
    <t>AI-GG-009</t>
  </si>
  <si>
    <t>AI-GG-010</t>
  </si>
  <si>
    <t>AI-GG-011</t>
  </si>
  <si>
    <t>AI-CI-001</t>
  </si>
  <si>
    <t>AI-CI-002</t>
  </si>
  <si>
    <t>AI-CI-003</t>
  </si>
  <si>
    <t>AI-CI-004</t>
  </si>
  <si>
    <t>AI-CI-005</t>
  </si>
  <si>
    <t>AI-CI-006</t>
  </si>
  <si>
    <t>AI-CI-007</t>
  </si>
  <si>
    <t>AI-CI-008</t>
  </si>
  <si>
    <t>AI-CI-009</t>
  </si>
  <si>
    <t>AI-CI-010</t>
  </si>
  <si>
    <t>AI-CA-001</t>
  </si>
  <si>
    <t>AI-CA-002</t>
  </si>
  <si>
    <t>AI-CA-003</t>
  </si>
  <si>
    <t>AI-CA-004</t>
  </si>
  <si>
    <t>AI-CA-005</t>
  </si>
  <si>
    <t>AI-CA-006</t>
  </si>
  <si>
    <t>AI-ST-001</t>
  </si>
  <si>
    <t>AI-ST-002</t>
  </si>
  <si>
    <t>AI-ST-003</t>
  </si>
  <si>
    <t>AI-ST-004</t>
  </si>
  <si>
    <t>AI-ST-005</t>
  </si>
  <si>
    <t>AI-ST-006</t>
  </si>
  <si>
    <t>AI-ST-007</t>
  </si>
  <si>
    <t>AI-ST-008</t>
  </si>
  <si>
    <t>AI-ST-009</t>
  </si>
  <si>
    <t>AI-ST-010</t>
  </si>
  <si>
    <t>AI-ST-011</t>
  </si>
  <si>
    <t>AI-ST-012</t>
  </si>
  <si>
    <t>AI-ST-013</t>
  </si>
  <si>
    <t>AI-ST-014</t>
  </si>
  <si>
    <t>AI-ST-015</t>
  </si>
  <si>
    <t>AI-ST-016</t>
  </si>
  <si>
    <t>AI-ST-017</t>
  </si>
  <si>
    <t>AI-ST-018</t>
  </si>
  <si>
    <t>AI-ST-019</t>
  </si>
  <si>
    <t>AI-ST-020</t>
  </si>
  <si>
    <t>AI-ST-021</t>
  </si>
  <si>
    <t>AI-ST-022</t>
  </si>
  <si>
    <t>AI-ST-023</t>
  </si>
  <si>
    <t>AI-ST-024</t>
  </si>
  <si>
    <t>AI-ST-025</t>
  </si>
  <si>
    <t>AI-ST-026</t>
  </si>
  <si>
    <t>AI-ST-027</t>
  </si>
  <si>
    <t>AI-ST-028</t>
  </si>
  <si>
    <t>AI-ST-029</t>
  </si>
  <si>
    <t>AI-ST-030</t>
  </si>
  <si>
    <t>AI-ST-031</t>
  </si>
  <si>
    <t>AI-ST-032</t>
  </si>
  <si>
    <t>AI-ST-033</t>
  </si>
  <si>
    <t>AI-ST-034</t>
  </si>
  <si>
    <t>AI-ST-035</t>
  </si>
  <si>
    <t>AI-ST-036</t>
  </si>
  <si>
    <t>AI-GJ-011</t>
  </si>
  <si>
    <t>AI-GJ-012</t>
  </si>
  <si>
    <t>AI-GJ-013</t>
  </si>
  <si>
    <t>AI-GJ-014</t>
  </si>
  <si>
    <t>AI-GJ-015</t>
  </si>
  <si>
    <t>AI-GJ-016</t>
  </si>
  <si>
    <t>AI-GJ-017</t>
  </si>
  <si>
    <t>AI-GJ-018</t>
  </si>
  <si>
    <t>AI-GJ-019</t>
  </si>
  <si>
    <t>AI-GJ-020</t>
  </si>
  <si>
    <t>AI-GJ-021</t>
  </si>
  <si>
    <t>AI-GJ-022</t>
  </si>
  <si>
    <t>AI-GJ-023</t>
  </si>
  <si>
    <t>AI-GJ-024</t>
  </si>
  <si>
    <t>AI-GJ-025</t>
  </si>
  <si>
    <t>AI-GJ-026</t>
  </si>
  <si>
    <t>AI-GJ-027</t>
  </si>
  <si>
    <t>AI-GJ-028</t>
  </si>
  <si>
    <t>AI-GJ-029</t>
  </si>
  <si>
    <t>AI-GJ-030</t>
  </si>
  <si>
    <t>AI-GJ-031</t>
  </si>
  <si>
    <t>AI-GJ-032</t>
  </si>
  <si>
    <t>AI-GJ-033</t>
  </si>
  <si>
    <t>AI-GJ-034</t>
  </si>
  <si>
    <t>AI-GJ-035</t>
  </si>
  <si>
    <t>AI-GJ-036</t>
  </si>
  <si>
    <t>AI-GJ-037</t>
  </si>
  <si>
    <t>AI-GJ-038</t>
  </si>
  <si>
    <t>AI-GJ-039</t>
  </si>
  <si>
    <t>AI-GJ-040</t>
  </si>
  <si>
    <t>AI-GJ-041</t>
  </si>
  <si>
    <t>AI-GJ-042</t>
  </si>
  <si>
    <t>AI-GJ-043</t>
  </si>
  <si>
    <t>AI-GJ-044</t>
  </si>
  <si>
    <t>AI-GJ-045</t>
  </si>
  <si>
    <t>AI-GJ-046</t>
  </si>
  <si>
    <t>AI-GJ-047</t>
  </si>
  <si>
    <t>AI-GJ-048</t>
  </si>
  <si>
    <t>AI-GJ-049</t>
  </si>
  <si>
    <t>AI-GJ-050</t>
  </si>
  <si>
    <t>AI-GJ-051</t>
  </si>
  <si>
    <t>AI-GJ-052</t>
  </si>
  <si>
    <t>AI-GJ-053</t>
  </si>
  <si>
    <t>AI-RF-001</t>
  </si>
  <si>
    <t>AI-RF-002</t>
  </si>
  <si>
    <t>AI-RF-003</t>
  </si>
  <si>
    <t>AI-RF-004</t>
  </si>
  <si>
    <t>AI-RF-005</t>
  </si>
  <si>
    <t>AI-RF-006</t>
  </si>
  <si>
    <t>AI-RF-007</t>
  </si>
  <si>
    <t>AI-RF-008</t>
  </si>
  <si>
    <t>AI-RF-009</t>
  </si>
  <si>
    <t>AI-RF-010</t>
  </si>
  <si>
    <t>AI-RF-011</t>
  </si>
  <si>
    <t>AI-RF-012</t>
  </si>
  <si>
    <t>AI-RF-013</t>
  </si>
  <si>
    <t>AI-RF-014</t>
  </si>
  <si>
    <t>AI-RF-015</t>
  </si>
  <si>
    <t>AI-RF-016</t>
  </si>
  <si>
    <t>AI-RF-017</t>
  </si>
  <si>
    <t>AI-RF-018</t>
  </si>
  <si>
    <t>AI-RF-019</t>
  </si>
  <si>
    <t>AI-RF-020</t>
  </si>
  <si>
    <t>AI-RF-021</t>
  </si>
  <si>
    <t>AI-RF-022</t>
  </si>
  <si>
    <t>AI-RF-023</t>
  </si>
  <si>
    <t>AI-RF-024</t>
  </si>
  <si>
    <t>AI-RF-025</t>
  </si>
  <si>
    <t>AI-RF-026</t>
  </si>
  <si>
    <t>AI-RF-027</t>
  </si>
  <si>
    <t>AI-RF-028</t>
  </si>
  <si>
    <t>AI-RF-029</t>
  </si>
  <si>
    <t>AI-RF-030</t>
  </si>
  <si>
    <t>AI-RF-031</t>
  </si>
  <si>
    <t>AI-RF-032</t>
  </si>
  <si>
    <t>AI-RF-033</t>
  </si>
  <si>
    <t>AI-RF-034</t>
  </si>
  <si>
    <t>AI-RF-035</t>
  </si>
  <si>
    <t>AI-RF-036</t>
  </si>
  <si>
    <t>AI-RF-037</t>
  </si>
  <si>
    <t>AI-RF-038</t>
  </si>
  <si>
    <t>AI-RF-039</t>
  </si>
  <si>
    <t>AI-RF-040</t>
  </si>
  <si>
    <t>AI-RF-041</t>
  </si>
  <si>
    <t>AI-RF-042</t>
  </si>
  <si>
    <t>AI-RF-043</t>
  </si>
  <si>
    <t>AI-RF-044</t>
  </si>
  <si>
    <t>AI-RF-045</t>
  </si>
  <si>
    <t>AI-RF-046</t>
  </si>
  <si>
    <t>AI-RF-047</t>
  </si>
  <si>
    <t>AI-RF-048</t>
  </si>
  <si>
    <t>AI-RF-049</t>
  </si>
  <si>
    <t>AI-RF-050</t>
  </si>
  <si>
    <t>AI-RF-051</t>
  </si>
  <si>
    <t>AI-RF-052</t>
  </si>
  <si>
    <t>AI-RF-053</t>
  </si>
  <si>
    <t>AI-RF-054</t>
  </si>
  <si>
    <t>AI-RF-055</t>
  </si>
  <si>
    <t>AI-RF-056</t>
  </si>
  <si>
    <t>AI-RF-057</t>
  </si>
  <si>
    <t>AI-RF-058</t>
  </si>
  <si>
    <t>AI-RF-059</t>
  </si>
  <si>
    <t>AI-RF-060</t>
  </si>
  <si>
    <t>AI-RF-061</t>
  </si>
  <si>
    <t>AI-RF-062</t>
  </si>
  <si>
    <t>AI-PT-001</t>
  </si>
  <si>
    <t>AI-PT-002</t>
  </si>
  <si>
    <t>AI-PT-003</t>
  </si>
  <si>
    <t>AI-PT-004</t>
  </si>
  <si>
    <t>AI-PT-005</t>
  </si>
  <si>
    <t>AI-PT-006</t>
  </si>
  <si>
    <t>AI-PT-007</t>
  </si>
  <si>
    <t>AI-PT-008</t>
  </si>
  <si>
    <t>AI-PT-009</t>
  </si>
  <si>
    <t>AI-PT-010</t>
  </si>
  <si>
    <t>AI-PT-011</t>
  </si>
  <si>
    <t>AI-PT-012</t>
  </si>
  <si>
    <t>AI-PT-013</t>
  </si>
  <si>
    <t>AI-PT-014</t>
  </si>
  <si>
    <t>AI-PT-015</t>
  </si>
  <si>
    <t>AI-PT-016</t>
  </si>
  <si>
    <t>AI-PT-017</t>
  </si>
  <si>
    <t>AI-PT-018</t>
  </si>
  <si>
    <t>AI-PT-019</t>
  </si>
  <si>
    <t>AI-PT-020</t>
  </si>
  <si>
    <t>AI-PT-021</t>
  </si>
  <si>
    <t>AI-PT-022</t>
  </si>
  <si>
    <t>AI-PT-023</t>
  </si>
  <si>
    <t>AI-PT-024</t>
  </si>
  <si>
    <t>AI-PT-025</t>
  </si>
  <si>
    <t>AI-PT-026</t>
  </si>
  <si>
    <t>AI-PT-027</t>
  </si>
  <si>
    <t>AI-PT-028</t>
  </si>
  <si>
    <t>AI-PT-029</t>
  </si>
  <si>
    <t>AI-PT-030</t>
  </si>
  <si>
    <t>AI-PT-031</t>
  </si>
  <si>
    <t>AI-PT-032</t>
  </si>
  <si>
    <t>AI-PT-033</t>
  </si>
  <si>
    <t>AI-PT-034</t>
  </si>
  <si>
    <t>AI-PT-035</t>
  </si>
  <si>
    <t>AI-PT-036</t>
  </si>
  <si>
    <t>AI-PT-037</t>
  </si>
  <si>
    <t>AI-PT-038</t>
  </si>
  <si>
    <t>AI-GP-001</t>
  </si>
  <si>
    <t>AI-GP-002</t>
  </si>
  <si>
    <t>AI-GP-003</t>
  </si>
  <si>
    <t>AI-GP-004</t>
  </si>
  <si>
    <t>AI-GP-005</t>
  </si>
  <si>
    <t>AI-GP-006</t>
  </si>
  <si>
    <t>AI-GP-007</t>
  </si>
  <si>
    <t>AI-GP-008</t>
  </si>
  <si>
    <t>AI-GP-009</t>
  </si>
  <si>
    <t>AI-GP-010</t>
  </si>
  <si>
    <t>AI-GP-011</t>
  </si>
  <si>
    <t>AI-GP-012</t>
  </si>
  <si>
    <t>AI-GP-013</t>
  </si>
  <si>
    <t>AI-GP-014</t>
  </si>
  <si>
    <t>AI-GP-015</t>
  </si>
  <si>
    <t>AI-GP-016</t>
  </si>
  <si>
    <t>AI-GP-017</t>
  </si>
  <si>
    <t>AI-GP-018</t>
  </si>
  <si>
    <t>AI-GP-019</t>
  </si>
  <si>
    <t>AI-GP-020</t>
  </si>
  <si>
    <t>AI-GP-021</t>
  </si>
  <si>
    <t>AI-GP-022</t>
  </si>
  <si>
    <t>AI-GP-023</t>
  </si>
  <si>
    <t>AI-GP-024</t>
  </si>
  <si>
    <t>AI-GP-025</t>
  </si>
  <si>
    <t>AI-GP-026</t>
  </si>
  <si>
    <t>AI-GP-027</t>
  </si>
  <si>
    <t>AI-GP-028</t>
  </si>
  <si>
    <t>AI-GP-029</t>
  </si>
  <si>
    <t>AI-GP-030</t>
  </si>
  <si>
    <t>AI-GP-031</t>
  </si>
  <si>
    <t>AI-GP-032</t>
  </si>
  <si>
    <t>AI-GP-033</t>
  </si>
  <si>
    <t>AI-GP-034</t>
  </si>
  <si>
    <t>AI-GP-035</t>
  </si>
  <si>
    <t>AI-GP-036</t>
  </si>
  <si>
    <t>AI-GP-037</t>
  </si>
  <si>
    <t>DIGITAL (DISCO DURO )</t>
  </si>
  <si>
    <t>DIGITAL DISCOS COMPACTOS CD- DVD)</t>
  </si>
  <si>
    <t>FISICO (PAPEL)</t>
  </si>
  <si>
    <t>PAPEL Y EN ARCHIVO DIGITAL</t>
  </si>
  <si>
    <t>AI-GG-012</t>
  </si>
  <si>
    <t>AI-GG-013</t>
  </si>
  <si>
    <t>AI-GG-014</t>
  </si>
  <si>
    <t>AI-GG-015</t>
  </si>
  <si>
    <t>AI-GG-016</t>
  </si>
  <si>
    <t>AI-GG-017</t>
  </si>
  <si>
    <t>AI-GG-018</t>
  </si>
  <si>
    <t>AI-GG-019</t>
  </si>
  <si>
    <t>AI-GG-020</t>
  </si>
  <si>
    <t>AI-GG-021</t>
  </si>
  <si>
    <t>AI-GG-022</t>
  </si>
  <si>
    <t>AI-GG-023</t>
  </si>
  <si>
    <t>AI-GG-024</t>
  </si>
  <si>
    <t>AI-GG-025</t>
  </si>
  <si>
    <t>AI-GG-026</t>
  </si>
  <si>
    <t>AI-GG-027</t>
  </si>
  <si>
    <t>AI-GG-028</t>
  </si>
  <si>
    <t>AI-GG-029</t>
  </si>
  <si>
    <t>AI-GG-030</t>
  </si>
  <si>
    <t>AI-GG-031</t>
  </si>
  <si>
    <t>AI-GG-032</t>
  </si>
  <si>
    <t>AI-GG-033</t>
  </si>
  <si>
    <t>AI-GG-034</t>
  </si>
  <si>
    <t>AI-GG-035</t>
  </si>
  <si>
    <t>AI-GG-036</t>
  </si>
  <si>
    <t>AI-GG-037</t>
  </si>
  <si>
    <t>AI-GG-038</t>
  </si>
  <si>
    <t>AI-GG-039</t>
  </si>
  <si>
    <t>AI-GG-040</t>
  </si>
  <si>
    <t>AI-GG-041</t>
  </si>
  <si>
    <t>AI-GG-042</t>
  </si>
  <si>
    <t>AI-GG-043</t>
  </si>
  <si>
    <t>AI-GG-044</t>
  </si>
  <si>
    <t>AI-GG-045</t>
  </si>
  <si>
    <t>AI-GG-046</t>
  </si>
  <si>
    <t>AI-GG-047</t>
  </si>
  <si>
    <t>AI-GG-048</t>
  </si>
  <si>
    <t>AI-GG-049</t>
  </si>
  <si>
    <t>AI-GG-050</t>
  </si>
  <si>
    <t>AI-GG-051</t>
  </si>
  <si>
    <t>AI-GG-052</t>
  </si>
  <si>
    <t>AI-GG-053</t>
  </si>
  <si>
    <t>Contiene Datos Publicos y  Privados</t>
  </si>
  <si>
    <t>Contiene Datos Publicos y Semiprivados</t>
  </si>
  <si>
    <t>Contiene Datos Personales Semiprovado</t>
  </si>
  <si>
    <t>Contiene Datos Publicos, Privados y Semiprivados</t>
  </si>
  <si>
    <t>GEOAMBIENTAL MODULO DE LICENCIAS AMBIENTALES /DAA Y TDR</t>
  </si>
  <si>
    <t xml:space="preserve">BOLETINES INFORMATIVOS DE PRENSA </t>
  </si>
  <si>
    <t>BOLETINES INFORMATIVOS INTERNOS</t>
  </si>
  <si>
    <t>CIRCULARES INFORMATIVAS</t>
  </si>
  <si>
    <t>CIRCULARES NORMATIVAS</t>
  </si>
  <si>
    <t xml:space="preserve">INFORMES DE GESTIÓN ADMINISTRATIVA </t>
  </si>
  <si>
    <t>PLAN ESTRATÉGICO DE COMUNICACIONES</t>
  </si>
  <si>
    <t xml:space="preserve">PLAN GENERAL DE MEDIOS </t>
  </si>
  <si>
    <t>REGISTROS AUDIOVISUALES</t>
  </si>
  <si>
    <t>CONCEPTOS TÉCNICOS CARÁCTER AMBIENTAL</t>
  </si>
  <si>
    <t xml:space="preserve">CONCESIÓN DE AGUA SUPERFICIAL </t>
  </si>
  <si>
    <t xml:space="preserve">INFORMES DE GESTIÓN </t>
  </si>
  <si>
    <t>INFORMES ENTES DE CONTROL</t>
  </si>
  <si>
    <t xml:space="preserve">INFORMES OTRAS ENTIDADES </t>
  </si>
  <si>
    <t xml:space="preserve">PERMISOS APROVECHAMIENTO DE PRODUCTOS DE FLORA SILVESTRE  </t>
  </si>
  <si>
    <t xml:space="preserve">PERMISOS APROVECHAMIENTO FORESTAL ARBOLES AISLADOS </t>
  </si>
  <si>
    <t xml:space="preserve">PERMISOS APROVECHAMIENTO FORESTAL DOMÉSTICO  </t>
  </si>
  <si>
    <t xml:space="preserve">PERMISOS APROVECHAMIENTO FORESTAL ÚNICO O PERSISTENTE </t>
  </si>
  <si>
    <t>PROCESO SANCIONATORIO AMBIENTAL</t>
  </si>
  <si>
    <t>ACCIONES DE CUMPLIMIENTO</t>
  </si>
  <si>
    <t>ACCIONES DE GRUPO</t>
  </si>
  <si>
    <t>ACCIONES DE TUTELA</t>
  </si>
  <si>
    <t>ACCIONES POPULARES</t>
  </si>
  <si>
    <t>ACTAS ASAMBLEA CORPORATIVA</t>
  </si>
  <si>
    <t xml:space="preserve">ACTAS COMITÉ DE CONCILIACIÓN </t>
  </si>
  <si>
    <t xml:space="preserve">ACTAS COMITÉ DE DIRECCIÓN </t>
  </si>
  <si>
    <t>ACTAS COMITÉ INTERNO DE ARCHIVO</t>
  </si>
  <si>
    <t>ACTAS CONSEJO DIRECTIVO</t>
  </si>
  <si>
    <t>ACTAS DE ELIMINACIÓN DOCUMENTAL</t>
  </si>
  <si>
    <t xml:space="preserve">ACUERDOS DE ASAMBLEA CORPORATIVA </t>
  </si>
  <si>
    <t xml:space="preserve">ACUERDOS DE CONSEJO DIRECTIVO </t>
  </si>
  <si>
    <t>AUDIENCIAS PÚBLICAS AMBIENTALES</t>
  </si>
  <si>
    <t>AUDIENCIAS PÚBLICAS PLAN DE ACCIÓN</t>
  </si>
  <si>
    <t xml:space="preserve">BOLETINES OFICIALES </t>
  </si>
  <si>
    <t>CONSECUTIVO DE COMUNICACIONES ENVIADAS</t>
  </si>
  <si>
    <t xml:space="preserve">CONSECUTIVO DE COMUNICACIONES RECIBIDAS </t>
  </si>
  <si>
    <t>CONTRATOS DE ARRENDAMIENTO</t>
  </si>
  <si>
    <t>CONTRATOS DE COMODATOS</t>
  </si>
  <si>
    <t>CONTRATOS DE CONSULTORÍA</t>
  </si>
  <si>
    <t>CONTRATOS DE EJECUCIÓN DE OBRA</t>
  </si>
  <si>
    <t>CONTRATOS DE PRESTACIÓN DE SERVICIOS</t>
  </si>
  <si>
    <t>CONTRATOS DE SUMINISTRO</t>
  </si>
  <si>
    <t xml:space="preserve">CONTRATOS INTERADMINISTRATIVOS </t>
  </si>
  <si>
    <t>INFORMES DE PETICIONES, QUEJAS,  RECLAMOS Y SUGERENCIAS</t>
  </si>
  <si>
    <t xml:space="preserve">PLAN INSTITUCIONAL DE ARCHIVOS </t>
  </si>
  <si>
    <t xml:space="preserve">PROGRAMA GESTIÓN DOCUMENTAL </t>
  </si>
  <si>
    <t>TABLA DE RETENCIÓN DOCUMENTAL</t>
  </si>
  <si>
    <t>TABLA DE VALORACIÓN DOCUMENTAL</t>
  </si>
  <si>
    <t>INSTRUMENTOS DE CONTROL DE COMUNICACIONES OFICIALES</t>
  </si>
  <si>
    <t xml:space="preserve">INVENTARIO ÚNICO DOCUMENTAL DE ARCHIVO CENTRAL </t>
  </si>
  <si>
    <t xml:space="preserve">MANUAL DE CONTRATACIÓN </t>
  </si>
  <si>
    <t xml:space="preserve">MANUAL DE SUPERVISIÓN E INTERVENTORÍA </t>
  </si>
  <si>
    <t>PLAN DE TRANSFERENCIAS DOCUMENTALES PRIMARIAS</t>
  </si>
  <si>
    <t>PLANES DE CONSERVACIÓN DOCUMENTAL</t>
  </si>
  <si>
    <t>PROCESO ELECCIÓN CONSEJO DIRECTIVO</t>
  </si>
  <si>
    <t>PROCESO ELECCIÓN DIRECTOR GENERAL</t>
  </si>
  <si>
    <t>PROCESOS  DE COBRO COACTIVOS</t>
  </si>
  <si>
    <t>PROCESOS DISCIPLINARIOS</t>
  </si>
  <si>
    <t xml:space="preserve">PROYECTO DE ACTOS ADMINISTRATIVOS </t>
  </si>
  <si>
    <t>REGISTROS ACTIVIDAD LITIGIOSA</t>
  </si>
  <si>
    <t>REGISTROS CONTROL TRÁMITES PARA NOTIFICACIÓN</t>
  </si>
  <si>
    <t>ACTAS COMITÉ COORDINACIÓN SISTEMA CONTROL INTERNO</t>
  </si>
  <si>
    <t>INFORMES DE AUDITORÍA DEL SISTEMA DE GESTIÓN</t>
  </si>
  <si>
    <t xml:space="preserve">INFORMES DE SEGUIMIENTO A LA GESTIÓN INSTITUCIONAL </t>
  </si>
  <si>
    <t>INFORMES PORMENORIZADOS DEL ESTADO DE CONTROL INTERNO</t>
  </si>
  <si>
    <t>PLAN ANUAL DE AUDITORIAS INTERNAS</t>
  </si>
  <si>
    <t>PLAN DE ACCIÓN OFICINA CONTROL INTERNO</t>
  </si>
  <si>
    <t xml:space="preserve">PLANES DE MEJORAMIENTO INSTITUCIONAL  </t>
  </si>
  <si>
    <t xml:space="preserve">INFORMES DE EDUCACIÓN AMBIENTAL </t>
  </si>
  <si>
    <t>PLAN INSTITUCIONAL DE PARTICIPACIÓN CIUDADANA</t>
  </si>
  <si>
    <t xml:space="preserve">PLANES DE ACCIÓN COMITÉS INTERINSTITUCIONALES EDUCACIÓN AMBIENTAL (SEGUIMIENTO Y CONTROL) </t>
  </si>
  <si>
    <t>ACTAS SECRETARIA TÉCNICA ÓRGANO COLEGIADO DE ADMINISTRACIÓN Y DECISIÓN</t>
  </si>
  <si>
    <t>PROYECTOS COFINANCIACIÓN SISTEMA GENERAL DE REGALÍAS</t>
  </si>
  <si>
    <t xml:space="preserve">PROYECTOS EXTERNOS PARA COFINANCIACIÓN INTERNA  </t>
  </si>
  <si>
    <t>PROYECTOS EXTERNOS PARA FUENTES EXTERNAS</t>
  </si>
  <si>
    <t xml:space="preserve">PROYECTOS INTERNOS PARA FUENTES DE FINANCIACIÓN EXTERNAS  </t>
  </si>
  <si>
    <t>PROYECTOS INTERNOS PLAN DE ACCIÓN (FORMULACIÓN Y SEGUIMIENTO)</t>
  </si>
  <si>
    <t xml:space="preserve">BOLETINES BIBLIOGRÁFICOS </t>
  </si>
  <si>
    <t>CERTIFICADOS DEPÓSITO LEGAL</t>
  </si>
  <si>
    <t xml:space="preserve">CONCEPTOS TÉCNICOS CALIBRACIÓN EQUIPOS GLOBAL POSITIONING SYSTEM </t>
  </si>
  <si>
    <t>CONCEPTOS TÉCNICOS PLAN DE DESARROLLO MUNICIPAL</t>
  </si>
  <si>
    <t xml:space="preserve">INFORME AUDITORIA EXTERNA SISTEMA GESTIÓN DE LA CALIDAD </t>
  </si>
  <si>
    <t xml:space="preserve">INFORMES DE GESTIÓN DEL SISTEMA INTEGRADO DE CALIDAD </t>
  </si>
  <si>
    <t>INSTRUMENTOS DE CONTROL COPIAS DE SEGURIDAD</t>
  </si>
  <si>
    <t xml:space="preserve">INSTRUMENTOS DE CONTROL SERVICIOS INFORMÁTICOS </t>
  </si>
  <si>
    <t>INSTRUMENTOS DE CONTROL Y REGISTRO CENTRO DE DOCUMENTACIÓN</t>
  </si>
  <si>
    <t xml:space="preserve">INVENTARIO DE MATERIAL BIBLIOGRÁFICO </t>
  </si>
  <si>
    <t>MANUAL DE INDICADORES</t>
  </si>
  <si>
    <t>MANUAL INTEGRADO DE CALIDAD Y OPERACIONES</t>
  </si>
  <si>
    <t xml:space="preserve">PLAN ANTICORRUPCIÓN Y DE ATENCIÓN AL CIUDADANO  </t>
  </si>
  <si>
    <t xml:space="preserve">PLAN DE ACCIÓN  </t>
  </si>
  <si>
    <t xml:space="preserve">PLAN DE GESTIÓN AMBIENTAL REGIONAL </t>
  </si>
  <si>
    <t>PLAN DE SEGURIDAD Y PRIVACIDAD DE LA INFORMACIÓN</t>
  </si>
  <si>
    <t>PLAN ESTRATÉGICO DE TECNOLOGÍAS DE LA INFORMACIÓN Y LAS COMUNICACIONES</t>
  </si>
  <si>
    <t>PLAN INSTITUCIONAL DE GESTIÓN AMBIENTAL</t>
  </si>
  <si>
    <t xml:space="preserve">PLANES DE MANEJO DE ÁREAS PROTEGIDAS </t>
  </si>
  <si>
    <t xml:space="preserve">PLANES DE MANEJO DE ECOSISTEMAS ESTRATÉGICOS </t>
  </si>
  <si>
    <t xml:space="preserve">PLANES DE MANEJO DEL RIESGO </t>
  </si>
  <si>
    <t xml:space="preserve">PLANES DE ORDENACIÓN Y MANEJO DE CUENCAS HIDROGRÁFICAS </t>
  </si>
  <si>
    <t>PLANES DE ORDENAMIENTO TERRITORIALES (ASISTENCIA TÉCNICA, CONCERTACIÓN Y SEGUIMIENTO A ASUNTOS AMBIENTALES)</t>
  </si>
  <si>
    <t>PROCESO DE GESTIÓN DEL RIESGO DE DESASTRES</t>
  </si>
  <si>
    <t>ACTAS COMITÉ INTERINSTITUCIONAL PARA LA PREVENCIÓN, CONTROL Y VIGILANCIA AL TRAFICO ILEGAL DE FAUNA Y FLORA SILVESTRE</t>
  </si>
  <si>
    <t>CONCEPTO DE EVALUACIÓN PROYECTOS DE RECONVERSIÓN TECNOLÓGICA</t>
  </si>
  <si>
    <t>CONCEPTOS TÉCNICOS DE SEGUIMIENTO - EVALUACIÓN LICENCIAS (PERMISOS EXTERNOS ANLA)</t>
  </si>
  <si>
    <t>INFORME AUDITORIA EXTERNA DE ACREDITACIÓN LABORATORIO DE CALIDAD AMBIENTAL</t>
  </si>
  <si>
    <t xml:space="preserve">INSTRUMENTOS DE CONTROL Y VIGILANCIA RECURSO FORESTAL                             </t>
  </si>
  <si>
    <t>MANUAL OPERATIVO LABORATORIO CALIDAD AMBIENTAL</t>
  </si>
  <si>
    <t>PERMISOS DE EMISIONES ATMOSFÉRICAS</t>
  </si>
  <si>
    <t xml:space="preserve">PERMISOS PARA CUSTODIA DE FAUNA SILVESTRE </t>
  </si>
  <si>
    <t>PERMISOS PARA ESTUDIO DE RECURSOS NATURALES</t>
  </si>
  <si>
    <t xml:space="preserve">PLAN DE REDUCCIÓN DE IMPACTO POR OLORES OFENSIVOS (EVALUACIÓN-SEGUIMIENTO)  </t>
  </si>
  <si>
    <t xml:space="preserve">PLAN DE SEGUIMIENTO, CONTROL Y MONITOREO A LOS RECURSOS NATURALES </t>
  </si>
  <si>
    <t xml:space="preserve">PLAN Y CONTINGENCIA PARA EL MANEJO DE DERRAMES HIDROCARBUROS O SUSTANCIAS NOCIVAS (EVALUACIÓN-SEGUIMIENTO) </t>
  </si>
  <si>
    <t>PROCESO DE CERTIFICACIÓN A CENTROS DIAGNÓSTICO AUTOMOTOR</t>
  </si>
  <si>
    <t xml:space="preserve">PROCESO DE MANEJO - DISPOSICIÓN DE FAUNA SILVESTRE </t>
  </si>
  <si>
    <t>PROCESO LEGALIZACIÓN EXPLOTACIONES MINERAS DE HECHO</t>
  </si>
  <si>
    <t>PROYECTOS PROSPECCIÓN SÍSMICA TERRESTRE (EVALUACIÓN Y SEGUIMIENTO)</t>
  </si>
  <si>
    <t>REGISTRO CONTROL CALIDAD TÉCNICA EN LABORATORIO (USUARIOS INTERNOS)</t>
  </si>
  <si>
    <t xml:space="preserve">REGISTRO DE INSCRIPCIÓN RED AMIGOS DE LA FAUNA   </t>
  </si>
  <si>
    <t>REGISTRO DE PLANTACIÓN FORESTAL PROTECTORA  O PROTECTORA- PRODUCTORA</t>
  </si>
  <si>
    <t>REGISTRO EMPRESAS FORESTALES LIBRO DE OPERACIONES</t>
  </si>
  <si>
    <t>REGISTRO FUNCIONAMIENTO DE PATIOS DE ACOPIO</t>
  </si>
  <si>
    <t>REGISTROS OPERACIÓN Y MANTENIMIENTO DE LABORATORIO</t>
  </si>
  <si>
    <t xml:space="preserve">REGISTROS SERVICIOS LABORATORIO CALIDAD AMBIENTAL  </t>
  </si>
  <si>
    <t>CONCEPTOS ADQUISICIÓN PREDIOS DE INTERÉS HÍDRICO (COMPENSACIONES AMBIENTALES)</t>
  </si>
  <si>
    <t xml:space="preserve">CONCEPTOS ADQUISICIÓN PREDIOS DE INTERÉS HÍDRICO ENTES TERRITORIALES </t>
  </si>
  <si>
    <t xml:space="preserve">CONCEPTOS PARA TITULACIÓN DE PREDIOS </t>
  </si>
  <si>
    <t>CONCESIÓN DE AGUA POR REGLAMENTACIÓN</t>
  </si>
  <si>
    <t xml:space="preserve">CONCESIÓN DE AGUA SUBTERRÁNEA </t>
  </si>
  <si>
    <t xml:space="preserve">INFORME DE EVALUACIÓN REGIONAL DEL AGUA </t>
  </si>
  <si>
    <t xml:space="preserve">INSTRUMENTOS DE CONTROL Y VIGILANCIA AL MANEJO  DE LA GESTIÓN INTEGRAL DE RESIDUOS DE SERVICIOS </t>
  </si>
  <si>
    <t xml:space="preserve">INSTRUMENTOS DE CONTROL Y VIGILANCIA AL MANEJO DE LA GESTIÓN INTEGRAL DE RESIDUOS HOSPITALARIOS </t>
  </si>
  <si>
    <t xml:space="preserve">INSTRUMENTOS DE CONTROL Y VIGILANCIA AL MANEJO DE LA GESTIÓN INTEGRAL DE RESIDUOS INDUSTRIALES </t>
  </si>
  <si>
    <t>INVENTARIO DE PRODUCCIÓN Y MOVIMIENTO DE MATERIAL VEGETAL</t>
  </si>
  <si>
    <t xml:space="preserve">LIQUIDACIÓN INSTRUMENTO ECONÓMICO TASA COMPENSATORIA POR APROVECHAMIENTO FORESTAL MADERABLE EN BOSQUES NATURALES </t>
  </si>
  <si>
    <t>LIQUIDACIÓN INSTRUMENTO ECONÓMICO TASA POR CAZA FAUNA SILVESTRE</t>
  </si>
  <si>
    <t>LIQUIDACIÓN INSTRUMENTO ECONÓMICO TASA POR UTILIZACIÓN DEL AGUA</t>
  </si>
  <si>
    <t xml:space="preserve">LIQUIDACIÓN INSTRUMENTO ECONÓMICO TASA RETRIBUTIVA </t>
  </si>
  <si>
    <t xml:space="preserve">PERMISOS DE OCUPACIÓN DE CAUCE </t>
  </si>
  <si>
    <t>PERMISOS DE RECOLECCIÓN DE ESPECÍMENES SILVESTRES</t>
  </si>
  <si>
    <t xml:space="preserve">PERMISOS DE VERTIMIENTOS </t>
  </si>
  <si>
    <t xml:space="preserve">PERMISOS DE VERTIMIENTOS Y CONCESIÓN DE AGUAS </t>
  </si>
  <si>
    <t xml:space="preserve">PERMISOS PROSPECCIÓN Y EXPLORACIÓN DE AGUAS SUBTERRÁNEAS </t>
  </si>
  <si>
    <t>PLAN OPERATIVO ADMINISTRACIÓN DE VIVEROS</t>
  </si>
  <si>
    <t>PLANES DE GESTIÓN INTEGRAL DE RESIDUOS MUNICIPALES (SEGUIMIENTO)</t>
  </si>
  <si>
    <t xml:space="preserve">PLANES DE SANEAMIENTO Y MANEJO DE VERTIMIENTOS </t>
  </si>
  <si>
    <t>PROCESO METAS DE CARGA CONTAMINANTE</t>
  </si>
  <si>
    <t>PROCESO REGLAMENTACIÓN DE CORRIENTES HÍDRICAS</t>
  </si>
  <si>
    <t>PROGRAMA POS CONSUMO</t>
  </si>
  <si>
    <t>PROGRAMA REGIONAL DE NEGOCIOS VERDES (ARTICULACIÓN Y SEGUIMIENTO)</t>
  </si>
  <si>
    <t>REGISTRO DE INSCRIPCIÓN Y SEGUIMIENTO ACEITES DE COCINA USADOS</t>
  </si>
  <si>
    <t>REGISTRO DE INSCRIPCIÓN Y SEGUIMIENTO GENERADORES BIFENILOS POLICLORADOS</t>
  </si>
  <si>
    <t>REGISTRO DE INSCRIPCIÓN Y SEGUIMIENTO GENERADORES DE RESIDUOS PELIGROSOS</t>
  </si>
  <si>
    <t xml:space="preserve">REGISTRO DE INSCRIPCIÓN Y SEGUIMIENTO LLANTAS USADAS </t>
  </si>
  <si>
    <t xml:space="preserve">REGISTRO DE INSCRIPCIÓN Y SEGUIMIENTO RESIDUOS DE CONSTRUCCIÓN Y DEMOLICIÓN </t>
  </si>
  <si>
    <t>REGISTRO DE INSCRIPCIÓN Y SEGUIMIENTO ÚNICO AMBIENTAL  SECTOR MANUFACTURERO</t>
  </si>
  <si>
    <t>ACTAS COMISIÓN DE PERSONAL</t>
  </si>
  <si>
    <t>ACTAS COMITÉ CARTERA</t>
  </si>
  <si>
    <t>ACTAS COMITÉ DE CONVIVENCIA LABORAL</t>
  </si>
  <si>
    <t xml:space="preserve">ACTAS COMITÉ EVALUADOR BAJA DE BIENES MUEBLES </t>
  </si>
  <si>
    <t>ACTAS COMITÉ PARITARIO SEGURIDAD Y SALUD EN EL TRABAJO</t>
  </si>
  <si>
    <t>ACTAS COMITÉ PLAN INSTITUCIONAL DE GESTIÓN AMBIENTAL</t>
  </si>
  <si>
    <t>ACTAS DE COMITÉ TÉCNICO DE SOSTENIBILIDAD CONTABLE</t>
  </si>
  <si>
    <t xml:space="preserve">ACTAS DE NEGOCIACIÓN SINDICAL </t>
  </si>
  <si>
    <t>CERTIFICADOS DE DISPONIBILIDAD PRESUPUESTAL</t>
  </si>
  <si>
    <t xml:space="preserve">CERTIFICADOS DE INGRESOS Y RETENCIONES </t>
  </si>
  <si>
    <t>COMPROBANTES BAJAS DE BIENES DE ALMACÉN</t>
  </si>
  <si>
    <t xml:space="preserve">COMPROBANTES CONTABLES DE AJUSTES </t>
  </si>
  <si>
    <t>COMPROBANTES CONTABLES DE CAUSACIÓN</t>
  </si>
  <si>
    <t>COMPROBANTES CONTABLES DE EGRESO</t>
  </si>
  <si>
    <t>COMPROBANTES CONTABLES DE INGRESO</t>
  </si>
  <si>
    <t xml:space="preserve">COMPROBANTES DE EGRESO DE BIENES DE ALMACÉN </t>
  </si>
  <si>
    <t>COMPROBANTES DE INGRESO DE BIENES DE ALMACÉN</t>
  </si>
  <si>
    <t>INFORME SERVICIOS GENERALES Y DE VIGILANCIA</t>
  </si>
  <si>
    <t>INFORMES DE EJECUCIÓN PRESUPUESTAL</t>
  </si>
  <si>
    <t>INFORMES SEGUIMIENTO POR HURTO, DAÑO O PERDIDA DE ELEMENTOS</t>
  </si>
  <si>
    <t>INSTRUMENTOS DE CONTROL DE ASISTENCIA</t>
  </si>
  <si>
    <t>INSTRUMENTOS DE CONTROL USUARIOS EN COBRO PERSUASIVO</t>
  </si>
  <si>
    <t>INSTRUMENTOS DE CONTROL VEHÍCULOS</t>
  </si>
  <si>
    <t xml:space="preserve">INVENTARIO BIENES DEVOLUTIVOS EN BODEGA </t>
  </si>
  <si>
    <t xml:space="preserve">INVENTARIO BIENES DEVOLUTIVOS EN SERVICIOS </t>
  </si>
  <si>
    <t>INVENTARIO BIENES EN COMODATO</t>
  </si>
  <si>
    <t>INVENTARIO BIENES INMUEBLES</t>
  </si>
  <si>
    <t xml:space="preserve">LIBRO DIARIO </t>
  </si>
  <si>
    <t xml:space="preserve">LIBRO MAYOR </t>
  </si>
  <si>
    <t>MANUAL DE FUNCIONES Y COMPETENCIAS LABORALES</t>
  </si>
  <si>
    <t xml:space="preserve">MANUAL DE SISTEMA DE SEGURIDAD Y SALUD EN EL TRABAJO </t>
  </si>
  <si>
    <t xml:space="preserve">MANUAL INTERNO DE RECAUDO DE CARTERA </t>
  </si>
  <si>
    <t xml:space="preserve">MANUAL PARA LA IMPLEMENTACIÓN DEL CÓDIGO DE INTEGRIDAD </t>
  </si>
  <si>
    <t>PLAN ANUAL DE ADQUISICIONES</t>
  </si>
  <si>
    <t>PLAN ANUAL DE MANTENIMIENTO</t>
  </si>
  <si>
    <t xml:space="preserve">PLAN ANUAL DE VACANTES </t>
  </si>
  <si>
    <t xml:space="preserve">PLAN DE EMERGENCIA </t>
  </si>
  <si>
    <t xml:space="preserve">PLAN DE TRABAJO SISTEMA DE GESTIÓN DE SEGURIDAD Y SALUD EN EL TRABAJO </t>
  </si>
  <si>
    <t xml:space="preserve">PLAN ESTRATÉGICO DE SEGURIDAD VIAL </t>
  </si>
  <si>
    <t>PLAN ESTRATÉGICO DE TALENTO HUMANO</t>
  </si>
  <si>
    <t xml:space="preserve">PLAN INSTITUCIONAL DE BIENESTAR E INCENTIVOS </t>
  </si>
  <si>
    <t xml:space="preserve">PLAN INSTITUCIONAL DE CAPACITACIÓN </t>
  </si>
  <si>
    <t>PROCESO DE FACTURACIÓN SERVICIOS DE SEGUIMIENTO AMBIENTAL</t>
  </si>
  <si>
    <t>PROCESO DE FACTURACIÓN TASA COMPENSATORIA DE APROVECHAMIENTO FORESTAL MADERABLE</t>
  </si>
  <si>
    <t>PROCESO DE FACTURACIÓN TASA POR CAZA FAUNA SILVESTRE</t>
  </si>
  <si>
    <t xml:space="preserve">PROCESO DE FACTURACIÓN TASA POR USO </t>
  </si>
  <si>
    <t xml:space="preserve">PROCESO DE FACTURACIÓN TASA RETRIBUTIVA </t>
  </si>
  <si>
    <t xml:space="preserve">PROGRAMA ANUAL MENSUALIZADO DE CAJA </t>
  </si>
  <si>
    <t xml:space="preserve">REGISTROS DE INSPECCIONES Y SEGUIMIENTO DE SEGURIDAD Y SALUD EN EL TRABAJO </t>
  </si>
  <si>
    <t>REGISTROS DE OPERACIONES DE CAJA MENOR</t>
  </si>
  <si>
    <t xml:space="preserve">CPU MARCA:HEWLET-PACKARD -PROCESADOR INTEL CORE TM I5-6500. VELOCIDAD DEL - PROCESADOR 3.2 GHZ. TIPO DEMEMORIA PRINCIPAL 8 GB DDR4 1600 MHZ - CRECIMIENTO MINIMO A 32 GB. TAMAÑO DISCO DURO SATA DE 1 TB. UNIDAD DE DVD DVD+/-RW QUEMADOR INTERNA. INTERFAZ DE </t>
  </si>
  <si>
    <t>COMPUTADOR MARCA:HEWLET-PACKARD -DE ESCRITORIO 1.2 INCLUYE PAD MOUSE - MOUSE - TECLADO.SERIE:MXL75024L2</t>
  </si>
  <si>
    <t>CPU MARCA:HEWLET-PACKARD -CLIPSET DE MAIN BOARD INTEL H81 O Q87 EXPRESS - PROCESADOR INTEL CORE TM 5-4690 - VELOCIDAD DEL PROCESADOR 3 - 5 GHZ 6MB DE CACHE - 4 NUCLEOS - TIPO DE MEMORIA PRINCIPAL 8 GB1600 MHZ DDR3 SDRAM - RANURAS DE MEMORIA DIM 2 DIMM - T</t>
  </si>
  <si>
    <t>CPU MARCA:HEWLET-PACKARD -INTEL Q65 EXPRESS - INTEL CORE I5-3470 - 3 - 20 GHZ - 6 MB DE CACHE - 4 NUCLEOS - 4GB 1600 MHZ DDR3 - SDRAM - 4 DIMM - 1 TB SATA 6 - 0 GB/S 7200 RPM - GRAFICOS INTEL HD INTEGRADOS - 1 ENTRADA PARA MICROFONO; 1 CONECTOR PARA AUDIO</t>
  </si>
  <si>
    <t>CPU MARCA:HEWLET-PACKARD -INTEL CORE I7-4770 - 3.4 GHZ -MEMORIA PRINCIPAL - 8 GB 1600 MHZ DDR3 SDRAM TAMAÑO DISCO DURO - 1 TBSERIE:MXL4492KL6</t>
  </si>
  <si>
    <t>COMPUTADOR MARCA:APPLE -IMAC PROCESADOR INTEL CORE I5 QUAD CORE SEXTA GENERACION - VELOCIDAD DE PROCESADOR 3.3 GHZ (TURBO BOOST DE HASTA 3 - 9 GHZ) - TIPO DE MEMORIA PRINCIPAL 8 GB DDR3 1867 MHZ - TAMAÑO DISCO DURO 2 TB FUSION DRIVE - INTERFAZ DE RED 10/1</t>
  </si>
  <si>
    <t>COMPUTADOR MARCA:HEWLET-PACKARD -DE ESCRITORIO 1.2 INCLUYE PAD MOUSE - MOUSE - TECLADO.SERIE:MXL75024M8</t>
  </si>
  <si>
    <t>CPU MARCA:HEWLET-PACKARD -INTEL CORE 2 DUO E7500 2.93 GHZ - RAM 2
 GB DDR2 800 MHZ - DISCO DURO 320 GB SATA - DVD RW - 
PSISTEMA OPERATIVO WINDOWS VISTA BUSINESS.
DX2400M.SERIE:MXL9391861</t>
  </si>
  <si>
    <t>COMPUTADOR MARCA:HEWLET-PACKARD -DE ESCRITORIO 1.2 INCLUYE PAD MOUSE - MOUSE - TECLADO.SERIE:MXL75024N5</t>
  </si>
  <si>
    <t>CPU MARCA:HEWLET-PACKARD -PROCESADOR Q87 EXPRESS CORE I7 - 4770 - VELOCIDAD DEL PROCESADOR - 3.4 GHZ - 8MB DE CACHE - 4 NUCLEOS - MEMORIA PRINCIPAL 8GB 1600 MHZ DDR3 SDRAM - RANURAS DE MEMORIA DIM - 4 DIMM - TAMAÑO DISCO DURO - 1 TBSERIE:MXL4461KR2</t>
  </si>
  <si>
    <t>COMPUTADOR MARCA:QBEX -PROCESADOR INTEL CORE 2 DUO PROCESSOR E4600 2 - 4 GHZ CACHE 2MB L2 BUS 800MHZ - 1GB D:D 160GB - DVD+RW RED GIGABIT WIN VISTA BUSSINESS - TAMAÑO MICRO TORRE - BUS FRONTAL DE 800 MHZ - SOCKET 775 - MEMORIA RAM 1GB PC2  MILANO 7900SERI</t>
  </si>
  <si>
    <t>CPU MARCA:HEWLET-PACKARD -PROCESADOR INTEL Q87 EXPRESS CORE I7-4770 - 3.4 GHZ - 8MB DE CACHE - 4 NUCLEOS - MEMORIA PRINCIPAL 8GB 1600 MHZ DDR3 SDRAM - RANURAS DE MEMORIA DIM - 4 DIMM - TAMAÑO DISCO DURO - 1 TBSERIE:MXL4471TGP</t>
  </si>
  <si>
    <t>CPU MARCA:HEWLET-PACKARD -PROCESADOR - INTEL CORE I7-4770 - VELOCIDAD DEL PROCESADOR - 3.4 GHZ - 8MB DE CACHE - 4 NUCLEOS - MEMORIA PRINCIPAL - 8GB 1600 MHZ DDR3 SDRAM - RANURAS DE MEMORIA DIM - 4 DIMM - TAMAÑO DISCO DURO - 1 TB.SERIE:MXL4501TBY</t>
  </si>
  <si>
    <t>CPU MARCA:HEWLET-PACKARD -INTEL CORE I7-4770 - 3.4 GHZ -MEMORIA PRINCIPAL - 8 GB 1600 MHZ DDR3 SDRAM TAMAÑO DISCO DURO - 1 TBSERIE:MXL4492KM0</t>
  </si>
  <si>
    <t>CPU MARCA:HEWLET-PACKARD -PROCESADOR INTEL Q87 EXPRESS CORE I7-4770 - 3.4 GHZ - 8MB DE CACHE - 4 NUCLEOS - MEMORIA PRINCIPAL 8GB 1600 MHZ DDR3 SDRAM - RANURAS DE MEMORIA DIM - 4 DIMM - TAMAÑO DISCO DURO - 1 TBSERIE:MXL4471T18</t>
  </si>
  <si>
    <t>CPU MARCA:HEWLET-PACKARD -PROCESADOR Q87 EXPRESS CORE I7 - 4770 - VELOCIDAD DEL PROCESADOR - 3.4 GHZ - 8MB DE CACHE - 4 NUCLEOS - MEMORIA PRINCIPAL 8GB 1600 MHZ DDR3 SDRAM - RANURAS DE MEMORIA DIM - 4 DIMM - TAMAÑO DISCO DURO - 1 TBSERIE:MXL4461KN4</t>
  </si>
  <si>
    <t>COMPUTADOR MARCA:HEWLET-PACKARD -DE ESCRITORIO 1.6 INCLUYE PAD MOUSE - MOUSE - TECLADO.SERIE:MXL7461V10</t>
  </si>
  <si>
    <t>CPU MARCA:HEWLET-PACKARD -PROCESADOR CPU INTEL Q65 EXPRESS - INTEL CORE I5-3470 - 3 - 20 GHZ - 6 MB DE CACHE - 4 NUCLEOS - 4GB 1600 MHZ DDR3 - SDRAM - 4 DIMM - 1 TB SATA 6 - 0 GB/S 7200 RPM - GRAFICOS INTEL HD INTEGRADOS - 1 ENTRADA PARA MICROFONO; 1 CONE</t>
  </si>
  <si>
    <t>COMPUTADOR MARCA:HEWLET-PACKARD -DE ESCRITORIO 1.2 INCLUYE PAD MOUSE - MOUSE - TECLADOSERIE:MXL75024K8</t>
  </si>
  <si>
    <t>COMPUTADOR MARCA:HEWLET-PACKARD -DE ESCRITORIO 1.2 INCLUYE PAD MOUSE - MOUSE - TECLADO.SERIE:MXL75024L4</t>
  </si>
  <si>
    <t>CPU MARCA:HEWLET-PACKARD -DE ESCRITORIO - INTEL CORE 2 DUO E7500 2.93 GHZ - RAM 2
GB DDR2 800 MHZ - DISCO DURO 320 GB SATA - DVD RW - 
¡SISTEMA OPERATIVO WINDOWS VISTA BUSINESS.DX2400M.SERIE:MXL9391860</t>
  </si>
  <si>
    <t>CPU MARCA:HEWLET-PACKARD -DE ESCRITORIO Q57 EXPRESS - INTEL CORE 3-550 - PROCESADOR 4M CACHE - 3.20 GHZ - 2 GB RAM - HD 500 GB SATA SMART IV - DVD - ROM WINDOWS 7 PROFESIONAL.SERIE:MXL0371MNL</t>
  </si>
  <si>
    <t>CPU MARCA:HEWLET-PACKARD -DE ESCRITORIO Q57 EXPRESS - INTEL CORE 3-550 - PROCESADOR 4M CACHE - 3.20 GHZ - 2 GB RAM - HD 500 GB SATA SMART IV - DVD - ROM WINDOWS 7 PROFESIONAL.SERIE:MXL0371MPB</t>
  </si>
  <si>
    <t>COMPUTADOR MARCA:HEWLET-PACKARD -DE ESCRITORIO 1.2 INCLUYE PAD MOUSE - MOUSE - TECLADO.SERIE:MXL75024F7</t>
  </si>
  <si>
    <t>COMPUTADOR MARCA:COMPUMAX - TODO EN UNO  PRODUCTIVIDAD AVANZADA 1.5  PROCESADOR RYZEN 5 DISCO DURO 1000 GB ESC, MEMORIA  16 GB, SISTEMA OPERATIVO WINDOWS 10 PRO, INCLUYE TECLADO, MOUSE Y PAD MOUSE SERIE:200SN85236</t>
  </si>
  <si>
    <t>COMPUTADOR MARCA:LENOVO - ETP WIN 10 PRO 64 BITS 4100 - AVANZADA ADMINISTRACION Y GESTION REMOTA DISCOS: HDD + SSD 1 TB 7200 RPM + 1 TB SATA RAM: 32 GB SERIE:CPU MJ0B7MJT MONITOR SU1HBY1DY</t>
  </si>
  <si>
    <t>COMPUTADOR MARCA:COMPUMAX - TODO EN UNO  PRODUCTIVIDAD AVANZADA 1.5  PROCESADOR RYZEN 5 DISCO DURO 1000 GB ESC, MEMORIA  16 GB, SISTEMA OPERATIVO WINDOWS 10 PRO, INCLUYE TECLADO, MOUSE Y PAD MOUSE SERIE:200SN85237</t>
  </si>
  <si>
    <t>COMPUTADOR MARCA:COMPUMAX - TODO EN UNO  PRODUCTIVIDAD AVANZADA 1.5  PROCESADOR RYZEN 5 DISCO DURO 1000 GB ESC, MEMORIA  16 GB, SISTEMA OPERATIVO WINDOWS 10 PRO, INCLUYE TECLADO, MOUSE Y PAD MOUSE SERIE:200SN85231</t>
  </si>
  <si>
    <t>COMPUTADOR MARCA:COMPUMAX - TODO EN UNO  PRODUCTIVIDAD AVANZADA 1.5  PROCESADOR RYZEN 5 DISCO DURO 1000 GB ESC, MEMORIA  16 GB, SISTEMA OPERATIVO WINDOWS 10 PRO, INCLUYE TECLADO, MOUSE Y PAD MOUSE SERIE:200SN85234</t>
  </si>
  <si>
    <t>CPU MARCA:QBEX -MODELO X Q65376 MILANO 7800 - PROCESADOR CORE DUO - VELOCIDAD DEL PROCESADOR 3.0 GHZ - BOARD CHIPSET INTEL 800/1066 MHZ - TIPO DE MEMORIA PRINCIPAL DDRZ DE 800 MHZ - TAMAÑO DE MEMORIA PRINCIPAL 4 GB - UNIDAD DE DVD DVD - RW INTERNA - TAMAÑ</t>
  </si>
  <si>
    <t>CPU MARCA:HEWLET-PACKARD -INTEL CORE I7-4770 - 3.4 GHZ -MEMORIA PRINCIPAL - 8 GB 1600 MHZ DDR3 SDRAM TAMAÑO DISCO DURO - 1 TBSERIE:MXL4492KLG</t>
  </si>
  <si>
    <t>COMPUTADOR MARCA:LENOVO - ETP WIN 10 PRO 64 BITS 4100 - AVANZADA ADMINISTRACION Y GESTION REMOTA DISCOS: HDD + SSD 1 TB 7200 RPM + 1 TB SATA RAM: 32 GB SERIE:CPU MJ0B7K7R MONITOR SU1HBY201</t>
  </si>
  <si>
    <t>CPU MARCA:HEWLET-PACKARD -PROCESADOR INTEL Q87 EXPRESS CORE I7-4770 - 3.4 GHZ - 8MB DE CACHE - 4 NUCLEOS - MEMORIA PRINCIPAL 8GB 1600 MHZ DDR3 SDRAM - RANURAS DE MEMORIA DIM - 4 DIMM - TAMAÑO DISCO DURO - 1 TBSERIE:MXL4471T16</t>
  </si>
  <si>
    <t>COMPUTADOR MARCA:LENOVO - ETP WIN 10 PRO 64 BITS 4100 - AVANZADA ADMINISTRACION Y GESTION REMOTA DISCOS: HDD + SSD 1 TB 7200 RPM + 1 TB SATA RAM: 32 GB SERIE:CPU MJ0B7KF5 MONITOR SU1HBY1CP</t>
  </si>
  <si>
    <t>COMPUTADOR MARCA:LENOVO - ETP WIN 10 PRO 64 BITS 4100 - AVANZADA ADMINISTRACION Y GESTION REMOTA DISCOS: HDD + SSD 1 TB 7200 RPM + 1 TB SATA RAM: 32 GB SERIE:CPU MJ0B7K9D MONITOR SU1HBY1BZ</t>
  </si>
  <si>
    <t>COMPUTADOR MARCA:HEWLET-PACKARD -DE ESCRITORIO 1.2 INCLUYE PAD MOUSE - MOUSE - TECLADO.SERIE:MXL75024N9</t>
  </si>
  <si>
    <t>COMPUTADOR MARCA:LENOVO - ETP WIN 10 PRO 64 BITS 4100 - AVANZADA ADMINISTRACION Y GESTION REMOTA DISCOS: HDD + SSD 1 TB 7200 RPM + 1 TB SATA RAM: 32 GB SERIE:CPU MJ0B7MFF MONITOR SU1HBY1CL</t>
  </si>
  <si>
    <t>COMPUTADOR MARCA:HEWLET-PACKARD -DE ESCRITORIO 1.2 INCLUYE PAD MOUSE - MOUSE - TECLADO.SERIE:MXL75024KW</t>
  </si>
  <si>
    <t>COMPUTADOR MARCA:HEWLET-PACKARD -DE ESCRITORIO 1.2 INCLUYE PAD MOUSE - MOUSE - TECLADO.SERIE:MXL75024N2</t>
  </si>
  <si>
    <t>COMPUTADOR MARCA:LENOVO - ETP WIN 10 PRO 64 BITS 4100 - AVANZADA ADMINISTRACION Y GESTION REMOTA DISCOS: HDD + SSD 1 TB 7200 RPM + 1 TB SATA RAM: 32 GB SERIE:CPU MJ0B69TN MONITOR SU1HBY1CA</t>
  </si>
  <si>
    <t>COMPUTADOR MARCA:LENOVO - ETP WIN 10 PRO 64 BITS 4100 - AVANZADA ADMINISTRACION Y GESTION REMOTA DISCOS: HDD + SSD 1 TB 7200 RPM + 1 TB SATA RAM: 32 GB SERIE:CPU MJ0B7J36 MONITOR SU1HBY1CC</t>
  </si>
  <si>
    <t>COMPUTADOR MARCA:LENOVO - ETP WIN 10 PRO 64 BITS 4100 - AVANZADA ADMINISTRACION Y GESTION REMOTA DISCOS: HDD + SSD 1 TB 7200 RPM + 1 TB SATA RAM: 32 GB SERIE:CPU MJ0B7KDT MONITOR SU1HBY1C2</t>
  </si>
  <si>
    <t>COMPUTADOR MARCA:LENOVO - ETP WIN 10 PRO 64 BITS 4100 - AVANZADA ADMINISTRACION Y GESTION REMOTA DISCOS: HDD + SSD 1 TB 7200 RPM + 1 TB SATA RAM: 32 GB SERIE:CPU MJ0B7KFA MONITOR SU1HBY1CG</t>
  </si>
  <si>
    <t>COMPUTADOR MARCA:HEWLET-PACKARD -DE ESCRITORIO 1.2 INCLUYE PAD MOUSE - MOUSE - TECLADO.SERIE:MXL75024MV</t>
  </si>
  <si>
    <t>COMPUTADOR MARCA:LENOVO - ETP WIN 10 PRO 64 BITS 4100 - AVANZADA ADMINISTRACION Y GESTION REMOTA DISCOS: HDD + SSD 1 TB 7200 RPM + 1 TB SATA RAM: 32 GB SERIE:CPU MJ0B7KA3 MONITOR SU1HBY10N</t>
  </si>
  <si>
    <t>COMPUTADOR MARCA:HEWLET-PACKARD -DE ESCRITORIO 1.2 INCLUYE PAD MOUSE - MOUSE - TECLADO.SERIE:MXL75024KK</t>
  </si>
  <si>
    <t>CPU MARCA:HEWLET-PACKARD -DE ESCRITORIO Q57 EXPRESS - INTEL CORE 3-550 - PROCESADOR 4M CACHE - 3.20 GHZ - 2 GB RAM - HD 500 GB SATA SMART IV - DVD - ROM WINDOWS 7 PROFESIONAL.SERIE:MXL0371MPV</t>
  </si>
  <si>
    <t>COMPUTADOR MARCA:HEWLET-PACKARD -DE ESCRITORIO 1.2 INCLUYE PAD MOUSE - MOUSE - TECLADO.SERIE:MXL75024L0</t>
  </si>
  <si>
    <t>COMPUTADOR MARCA:LENOVO - ETP WIN 10 PRO 64 BITS 4100 - AVANZADA ADMINISTRACION Y GESTION REMOTA DISCOS: HDD + SSD 1 TB 7200 RPM + 1 TB SATA RAM: 32 GB SERIE:CPU MJ0B7K8B MONITOR SU1HBY1DD</t>
  </si>
  <si>
    <t>COMPUTADOR MARCA:LENOVO - ETP WIN 10 PRO 64 BITS 4100 - AVANZADA ADMINISTRACION Y GESTION REMOTA DISCOS: HDD + SSD 1 TB 7200 RPM + 1 TB SATA RAM: 32 GB SERIE:CPU MJ0BBXSG MONITOR SU1HBY1CV</t>
  </si>
  <si>
    <t>COMPUTADOR MARCA:LENOVO - ETP WIN 10 PRO 64 BITS 4100 - AVANZADA ADMINISTRACION Y GESTION REMOTA DISCOS: HDD + SSD 1 TB 7200 RPM + 1 TB SATA RAM: 32 GB SERIE:CPU MJ0B69N8 MONITOR SU1HBL5VV</t>
  </si>
  <si>
    <t>COMPUTADOR MARCA:LENOVO - ETP WIN 10 PRO 64 BITS 4100 - AVANZADA ADMINISTRACION Y GESTION REMOTA DISCOS: HDD + SSD 1 TB 7200 RPM + 1 TB SATA RAM: 32 GB SERIE:CPU MJ0B7MFC MONITOR SU1HBY1BD</t>
  </si>
  <si>
    <t>CPU MARCA:HEWLET-PACKARD -DE ESCRITORIO Q57 EXPRESS - INTEL CORE 3-550 - PROCESADOR 4M CACHE - 3.20 GHZ - 2 GB RAM - HD 500 GB SATA SMART IV - DVD - ROM WINDOWS 7 PROFESIONAL.SERIE:MXL0371MPJ</t>
  </si>
  <si>
    <t>COMPUTADOR MARCA:COMPUMAX - TODO EN UNO  PRODUCTIVIDAD AVANZADA 1.5  PROCESADOR RYZEN 5 DISCO DURO 1000 GB ESC, MEMORIA  16 GB, SISTEMA OPERATIVO WINDOWS 10 PRO, INCLUYE TECLADO, MOUSE Y PAD MOUSE SERIE:200SN85233</t>
  </si>
  <si>
    <t>CPU MARCA:HEWLET-PACKARD -PROCESADOR INTEL Q65 EXPRESS - INTEL CORE I5-3470 - 3 - 20 GHZ - 6 MB DE CACHE - 4 NUCLEOS - 4GB 1600 MHZ DDR3 - SDRAM - 4 DIMM - 1 TB SATA 6 - 0 GB/S 7200 RPM - GRAFICOS INTEL HD INTEGRADOS - 1 ENTRADA PARA MICROFONO; 1 CONECTOR</t>
  </si>
  <si>
    <t>CPU MARCA:HEWLET-PACKARD -DE ESCRITORIO - INTEL CORE 2 DUO E7500 2.93 GHZ - RAM
P2GB DDR2 800 MHZ - DISCO DURO 320GB SATA - DVD RW - 
SISTEMA OPERATIVO WINDOWS VISTA BUSINESS.
DX2400M.SERIE:MXL9391804</t>
  </si>
  <si>
    <t>COMPUTADOR MARCA:LENOVO - ETP WIN 10 PRO 64 BITS 4100 - AVANZADA ADMINISTRACION Y GESTION REMOTA DISCOS: HDD + SSD 1 TB 7200 RPM + 1 TB SATA RAM: 32 GB SERIE:CPU MJ0B7J3Q MONITOR SU1HBY1FB</t>
  </si>
  <si>
    <t>COMPUTADOR MARCA:LENOVO - ETP WIN 10 PRO 64 BITS 4100 - AVANZADA ADMINISTRACION Y GESTION REMOTA DISCOS: HDD + SSD 1 TB 7200 RPM + 1 TB SATA RAM: 32 GB SERIE:CPU MJ0B7J1J MONITOR SU1HBY1D3</t>
  </si>
  <si>
    <t>COMPUTADOR MARCA:COMPUMAX - COMPUTADOR TODO EN UNO PRODUCTIVIDAD AVANZADA 1.5, PROCESADOR CORE I5, 16 GB RAM, 1 TB DISCO DURO, WINDOWS 10 PRO 64 BITS.INCLUYE TECLADO USB, MOUSE  USB OPTICO SERIE:300SN48962</t>
  </si>
  <si>
    <t>CPU MARCA:HEWLET-PACKARD -PROCESADOR - INTEL CORE I7-4770 - VELOCIDAD DEL PROCESADOR - 3.4 GHZ - 8MB DE CACHE - 4 NUCLEOS - MEMORIA PRINCIPAL - 8GB 1600 MHZ DDR3 SDRAM - RANURAS DE MEMORIA DIM - 4 DIMM - TAMAÑO DISCO DURO - 1 TB.SERIE:MXL4501TCS</t>
  </si>
  <si>
    <t>CPU MARCA:JANUS -PROCESADOR CPUSERIE:160441368550</t>
  </si>
  <si>
    <t>CPU MARCA:DELL -WINDOWS 8.1 - 64 BITS - INCLUYE LICENCIA 8.1 PRO - TARJETA GRAFICA INDEPENDIENTE DE 1 GB - PROCESADOR DE ULTIMA GENERACION CORE 17 CUARTA GENERACION (4770) - RAM DE 8 GB DDR3 - DISCO DURO DE 2 TERABYTE. MODELO XPS 8900 SERIES.SERIE:7RHL182</t>
  </si>
  <si>
    <t>COMPUTADOR MARCA:COMPUMAX - COMPUTADOR TODO EN UNO PRODUCTIVIDAD AVANZADA 1.5, PROCESADOR CORE I5, 16 GB RAM, 1 TB DISCO DURO, WINDOWS 10 PRO 64 BITS.INCLUYE TECLADO USB, MOUSE  USB OPTICO SERIE:300SN48978</t>
  </si>
  <si>
    <t>COMPUTADOR MARCA:COMPUMAX - COMPUTADOR TODO EN UNO PRODUCTIVIDAD AVANZADA 1.5, PROCESADOR CORE I5, 16 GB RAM, 1 TB DISCO DURO, WINDOWS 10 PRO 64 BITS.INCLUYE TECLADO USB, MOUSE  USB OPTICO SERIE:300SN48966</t>
  </si>
  <si>
    <t>CPU MARCA:HEWLET-PACKARD -PROCESADOR INTEL Q87 EXPRESS CORE I7-4770 - 3.4 GHZ - 8MB DE CACHE - 4 NUCLEOS - MEMORIA PRINCIPAL 8GB 1600 MHZ DDR3 SDRAM - RANURAS DE MEMORIA DIM - 4 DIMM - TAMAÑO DISCO DURO - 1 TBSERIE:MXL4471T14</t>
  </si>
  <si>
    <t>CPU MARCA:HEWLET-PACKARD -INTEL CORE I7-4770 - 3.4 GHZ -MEMORIA PRINCIPAL - 8 GB 1600 MHZ DDR3 SDRAM TAMAÑO DISCO DURO - 1 TBSERIE:MXL4492KLC</t>
  </si>
  <si>
    <t>CPU MARCA:HEWLET-PACKARD -PROCESADOR INTEL Q87 EXPRESS CORE I7-4770 - 3.4 GHZ - 8MB DE CACHE - 4 NUCLEOS - MEMORIA PRINCIPAL 8GB 1600 MHZ DDR3 SDRAM - RANURAS DE MEMORIA DIM - 4 DIMM - TAMAÑO DISCO DURO - 1 TBSERIE:MXL4471TG3</t>
  </si>
  <si>
    <t>CPU MARCA:HEWLET-PACKARD -CHIPSET DE MAIN BOARD. INTEL(R) Q87 EXPRESS - PROCESADOR - INTEL(R) CORE 7-4770 - VELOCIDAD DEL PROCESADOR - 3 - 4 GHZ - 8MB DE CACHE - 4 NUCLEOS - TIPO DE MEMORIA PRINCIPAL - 8 GB 1600 MHZ DDR3 SDRAM - RANURAS DE MEMORIA DIM - 4</t>
  </si>
  <si>
    <t>CPU MARCA:HEWLET-PACKARD -PROCESADOR INTEL Q87 EXPRESS CORE I7-4770 - 3.4 GHZ - 8MB DE CACHE - 4 NUCLEOS - MEMORIA PRINCIPAL 8GB 1600 MHZ DDR3 SDRAM - RANURAS DE MEMORIA DIM - 4 DIMM - TAMAÑO DISCO DURO - 1 TBSERIE:MXL4471TGB</t>
  </si>
  <si>
    <t>CPU MARCA:HEWLET-PACKARD -INTEL CORE I7-4770 - 3.4 GHZ -MEMORIA PRINCIPAL - 8 GB 1600 MHZ DDR3 SDRAM TAMAÑO DISCO DURO - 1 TBSERIE:MXL4492KLN</t>
  </si>
  <si>
    <t>CPU MARCA:HEWLET-PACKARD -INTEL CORE I7-4770 - 3.4 GHZ -MEMORIA PRINCIPAL - 8 GB 1600 MHZ DDR3 SDRAM TAMAÑO DISCO DURO - 1 TBSERIE:MXL4492KLP</t>
  </si>
  <si>
    <t>CPU MARCA:HEWLET-PACKARD -INTEL CORE I7-4770 - 3.4 GHZ -MEMORIA PRINCIPAL - 8 GB 1600 MHZ DDR3 SDRAM TAMAÑO DISCO DURO - 1 TBSERIE:MXL4492KMB</t>
  </si>
  <si>
    <t>CPU MARCA:HEWLET-PACKARD -INTEL CORE I7-4770 - 3.4 GHZ -MEMORIA PRINCIPAL - 8 GB 1600 MHZ DDR3 SDRAM TAMAÑO DISCO DURO - 1 TBSERIE:MXL4492KLF</t>
  </si>
  <si>
    <t>CPU MARCA:HEWLET-PACKARD -PROCESADOR Q87 EXPRESS CORE I7 - 4770 - VELOCIDAD DEL PROCESADOR - 3.4 GHZ - 8MB DE CACHE - 4 NUCLEOS - MEMORIA PRINCIPAL 8GB 1600 MHZ DDR3 SDRAM - RANURAS DE MEMORIA DIM - 4 DIMM - TAMAÑO DISCO DURO - 1 TBSERIE:MXL4461KNY</t>
  </si>
  <si>
    <t>CPU MARCA:HEWLET-PACKARD -PROCESADOR INTEL Q87 EXPRESS CORE I7-4770 - 3.4 GHZ - 8MB DE CACHE - 4 NUCLEOS - MEMORIA PRINCIPAL 8GB 1600 MHZ DDR3 SDRAM - RANURAS DE MEMORIA DIM - 4 DIMM - TAMAÑO DISCO DURO - 1 TBSERIE:MXL4471TFZ</t>
  </si>
  <si>
    <t>CPU MARCA:HEWLET-PACKARD -INTEL CORE I7-4770 - 3.4 GHZ -MEMORIA PRINCIPAL - 8 GB 1600 MHZ DDR3 SDRAM TAMAÑO DISCO DURO - 1 TBSERIE:MXL4492KM7</t>
  </si>
  <si>
    <t>CPU MARCA:HEWLET-PACKARD -INTEL CORE I7-4770 - 3.4 GHZ -MEMORIA PRINCIPAL - 8 GB 1600 MHZ DDR3 SDRAM TAMAÑO DISCO DURO - 1 TBSERIE:MXL4492KL3</t>
  </si>
  <si>
    <t>CPU MARCA:HEWLET-PACKARD -PROCESADOR - INTEL CORE I7-4770 - VELOCIDAD DEL PROCESADOR - 3.4 GHZ - 8MB DE CACHE - 4 NUCLEOS - MEMORIA PRINCIPAL - 8GB 1600 MHZ DDR3 SDRAM - RANURAS DE MEMORIA DIM - 4 DIMM - TAMAÑO DISCO DURO - 1 TB.SERIE:MXL4501TCV</t>
  </si>
  <si>
    <t>CPU MARCA:HEWLET-PACKARD -INTEL CORE I7-4770 - 3.4 GHZ -MEMORIA PRINCIPAL - 8 GB 1600 MHZ DDR3 SDRAM TAMAÑO DISCO DURO - 1 TBSERIE:MXL4492KLS</t>
  </si>
  <si>
    <t>COMPUTADOR MARCA:HEWLET-PACKARD -DE ESCRITORIO 1.2 INCLUYE PAD MOUSE - MOUSE - TECLADO.SERIE:MXL75024FV</t>
  </si>
  <si>
    <t>COMPUTADOR MARCA:LENOVO - ETP WIN 10 PRO 64 BITS 4100 - AVANZADA ADMINISTRACION Y GESTION REMOTA DISCOS: HDD + SSD 1 TB 7200 RPM + 1 TB SATA RAM: 32 GB SERIE:CPU MJ0B7KEX MONITOR SU1HBY1YM</t>
  </si>
  <si>
    <t>COMPUTADOR MARCA:HEWLET-PACKARD -DE ESCRITORIO 1.2 INCLUYE PAD MOUSE - MOUSE - TECLADO.SERIE:MXL75024HV</t>
  </si>
  <si>
    <t>COMPUTADOR MARCA:HEWLET-PACKARD -DE ESCRITORIO 1.2 INCLUYE PAD MOUSE - MOUSE - TECLADO.SERIE:MXL75024GY</t>
  </si>
  <si>
    <t>COMPUTADOR MARCA:HEWLET-PACKARD -DE ESCRITORIO 1.2 INCLUYE PAD MOUSE - MOUSE - TECLADO.SERIE:MXL75024HJ</t>
  </si>
  <si>
    <t>COMPUTADOR MARCA:HEWLET-PACKARD -DE ESCRITORIO 1.2 INCLUYE PAD MOUSE - MOUSE - TECLADO.SERIE:MXL75024JQ</t>
  </si>
  <si>
    <t>CPU MARCA:HEWLET-PACKARD -DE ESCRITORIO Q57 EXPRESS - INTEL CORE 3-550 - PROCESADOR 4M CACHE - 3.20 GHZ - 2 GB RAM - HD 500 GB SATA SMART IV - DVD - ROM WINDOWS 7 PROFESIONAL.SERIE:MXL0371MPX</t>
  </si>
  <si>
    <t>COMPUTADOR MARCA:HEWLET-PACKARD -DE ESCRITORIO 1.2 INCLUYE PAD MOUSE - MOUSE - TECLADO.SERIE:MXL75024M5</t>
  </si>
  <si>
    <t>CPU MARCA:HEWLET-PACKARD -DE ESCRITORIO Q57 EXPRESS - INTEL CORE 3-550 - PROCESADOR 4M CACHE - 3.20 GHZ - 2 GB RAM - HD 500 GB SATA SMART IV - DVD - ROM WINDOWS 7 PROFESIONAL.SERIE:MXL0371MPR</t>
  </si>
  <si>
    <t>CPU MARCA:HEWLET-PACKARD -DE ESCRITORIO Q57 EXPRESS - INTEL CORE 3-550 - PROCESADOR 4M CACHE - 3.20 GHZ - 2 GB RAM - HD 500 GB SATA SMART IV - DVD - ROM WINDOWS 7 PROFESIONAL.SERIE:MXL0371MPM</t>
  </si>
  <si>
    <t>COMPUTADOR MARCA:HEWLET-PACKARD -DE ESCRITORIO 1.6 INCLUYE PAD MOUSE - MOUSE - TECLADO MEMORIA RAM DE 16 GB DDR4SERIE:MXL7461V00</t>
  </si>
  <si>
    <t>COMPUTADOR MARCA:HEWLET-PACKARD -DE ESCRITORIO 1.2 INCLUYE PAD MOUSE - MOUSE - TECLADO.SERIE:MXL75024N1</t>
  </si>
  <si>
    <t>COMPUTADOR MARCA:HEWLET-PACKARD -DE ESCRITORIO 1.6 INCLUYE PAD MOUSE - MOUSE - TECLADO.SERIE:MXL7461V12</t>
  </si>
  <si>
    <t>CPU MARCA:HEWLET-PACKARD -DE ESCRITORIO Q57 EXPRESS - INTEL CORE 3-550 - PROCESADOR 4M CACHE - 3.20 GHZ - 2 GB RAM - HD 500 GB SATA SMART IV - DVD - ROM WINDOWS 7 PROFESIONAL.SERIE:MXL0371MNG</t>
  </si>
  <si>
    <t>CPU MARCA:HEWLET-PACKARD -PROCESADOR INTEL Q87 EXPRESS CORE I7-4770 - 3.4 GHZ - 8MB DE CACHE - 4 NUCLEOS - MEMORIA PRINCIPAL 8GB 1600 MHZ DDR3 SDRAM - RANURAS DE MEMORIA DIM - 4 DIMM - TAMAÑO DISCO DURO - 1 TBSERIE:MXL4471T22</t>
  </si>
  <si>
    <t>COMPUTADOR MARCA:HEWLET-PACKARD -DE ESCRITORIO 1.2 INCLUYE PAD MOUSE - MOUSE - TECLADO.SERIE:MXL75024FX</t>
  </si>
  <si>
    <t>COMPUTADOR MARCA:HEWLET-PACKARD -DE ESCRITORIO 1.6 INCLUYE PAD MOUSE - MOUSE - TECLADO.SERIE:MXL7461V14</t>
  </si>
  <si>
    <t>COMPUTADOR MARCA:LENOVO - ETP WIN 10 PRO 64 BITS 4100 - AVANZADA ADMINISTRACION Y GESTION REMOTA DISCOS: HDD + SSD 1 TB 7200 RPM + 1 TB SATA RAM: 32 GB SERIE:CPU MJ0B69PD MONITOR SU1HBY20D</t>
  </si>
  <si>
    <t>COMPUTADOR MARCA:LENOVO - ETP WIN 10 PRO 64 BITS 4100 - AVANZADA ADMINISTRACION Y GESTION REMOTA DISCOS: HDD + SSD 1 TB 7200 RPM + 1 TB SATA RAM: 32 GB SERIE:CPU MJ0BBW1A MONITOR SU1HBY1BL</t>
  </si>
  <si>
    <t>CPU MARCA:HEWLET-PACKARD -DE ESCRITORIO Q57 EXPRESS - INTEL CORE 3-550 - PROCESADOR 4M CACHE - 3.20 GHZ - 2 GB RAM - HD 500 GB SATA SMART IV - DVD - ROM WINDOWS 7 PROFESIONAL.SERIE:MXL0371MNZ</t>
  </si>
  <si>
    <t>COMPUTADOR MARCA:HEWLET-PACKARD -DE ESCRITORIO 1.6 INCLUYE PAD MOUSE - MOUSE - TECLADO MEMORIA RAM DE 16 GB DDR4SERIE:MXL7461V02</t>
  </si>
  <si>
    <t>CPU MARCA:HEWLET-PACKARD -PROCESADOR INTEL Q87 EXPRESS CORE I7-4770 - 3.4 GHZ - 8MB DE CACHE - 4 NUCLEOS - MEMORIA PRINCIPAL 8GB 1600 MHZ DDR3 SDRAM - RANURAS DE MEMORIA DIM - 4 DIMM - TAMAÑO DISCO DURO - 1 TBSERIE:MXL4471T1T</t>
  </si>
  <si>
    <t>COMPUTADOR MARCA:LENOVO - ETP WIN 10 PRO 64 BITS 4100 - AVANZADA ADMINISTRACION Y GESTION REMOTA DISCOS: HDD + SSD 1 TB 7200 RPM + 1 TB SATA RAM: 32 GB SERIE:CPU MJ0B7K5V MONITOR SU1HBY1C4</t>
  </si>
  <si>
    <t>COMPUTADOR MARCA:COMPUMAX - COMPUTADOR TODO EN UNO PRODUCTIVIDAD AVANZADA 1.5, PROCESADOR CORE I5, 16 GB RAM, 1 TB DISCO DURO, WINDOWS 10 PRO 64 BITS.INCLUYE TECLADO USB, MOUSE  USB OPTICO SERIE:300SN48979</t>
  </si>
  <si>
    <t>CPU MARCA:HEWLET-PACKARD -PROCESADOR INTEL Q87 EXPRESS CORE I7-4770 - 3.4 GHZ - 8MB DE CACHE - 4 NUCLEOS - MEMORIA PRINCIPAL 8GB 1600 MHZ DDR3 SDRAM - RANURAS DE MEMORIA DIM - 4 DIMM - TAMAÑO DISCO DURO - 1 TBSERIE:MXL4471T20</t>
  </si>
  <si>
    <t>COMPUTADOR MARCA:HEWLET-PACKARD -DE ESCRITORIO 1.6 INCLUYE PAD MOUSE - MOUSE - TECLADO.SERIE:MXL7461TZN</t>
  </si>
  <si>
    <t>CPU MARCA:HEWLET-PACKARD -HP CMT - INTEL Q77 EXPRESS - INTEL CORE I7 CON GRAFICOS INTEL HD 4000 - 7200 RPM SMART IV - INTEL HD 4000 INTEGRADOS - GRABADORA SATA DE DVD SUPERMULTI DRIVE - CONEXION DE RED INTEL 82579M GBE INTEGRADA ADMINISTRACION VPRO. -  EL</t>
  </si>
  <si>
    <t>CPU MARCA:HEWLET-PACKARD -PROCESADOR Q87 EXPRESS CORE I7 - 4770 - VELOCIDAD DEL PROCESADOR - 3.4 GHZ - 8MB DE CACHE - 4 NUCLEOS - MEMORIA PRINCIPAL 8GB 1600 MHZ DDR3 SDRAM - RANURAS DE MEMORIA DIM - 4 DIMM - TAMAÑO DISCO DURO - 1 TBSERIE:MXL4461KM5</t>
  </si>
  <si>
    <t>COMPUTADOR MARCA:COMPUMAX - TODO EN UNO  PRODUCTIVIDAD AVANZADA 1.5  PROCESADOR RYZEN 5 DISCO DURO 1000 GB ESC, MEMORIA  16 GB, SISTEMA OPERATIVO WINDOWS 10 PRO, INCLUYE TECLADO, MOUSE Y PAD MOUSE SERIE:200SN85232</t>
  </si>
  <si>
    <t>CPU MARCA:HEWLET-PACKARD -PROCESADOR INTEL Q87 EXPRESS CORE I7-4770 - 3.4 GHZ - 8MB DE CACHE - 4 NUCLEOS - MEMORIA PRINCIPAL 8GB 1600 MHZ DDR3 SDRAM - RANURAS DE MEMORIA DIM - 4 DIMM - TAMAÑO DISCO DURO - 1 TBSERIE:MXL4471TIX</t>
  </si>
  <si>
    <t>CPU MARCA:HEWLET-PACKARD -PROCESADOR - INTEL CORE I7-4770 - VELOCIDAD DEL PROCESADOR - 3.4 GHZ - 8MB DE CACHE - 4 NUCLEOS - MEMORIA PRINCIPAL - 8GB 1600 MHZ DDR3 SDRAM - RANURAS DE MEMORIA DIM - 4 DIMM - TAMAÑO DISCO DURO - 1 TB.SERIE:MXL4501TCD</t>
  </si>
  <si>
    <t>COMPUTADOR MARCA:HEWLET-PACKARD -DE ESCRITORIO 1.6 INCLUYE PAD MOUSE - MOUSE - TECLADO.SERIE:MXL7461V0P</t>
  </si>
  <si>
    <t>CPU MARCA:HEWLET-PACKARD -DE ESCRITORIO Q57 EXPRESS - INTEL CORE 3-550 - PROCESADOR 4M CACHE - 3.20 GHZ - 2 GB RAM - HD 500 GB SATA SMART IV - DVD - ROM WINDOWS 7 PROFESIONAL.SERIE:MXL0371MPS</t>
  </si>
  <si>
    <t>COMPUTADOR MARCA:HEWLET-PACKARD -DE ESCRITORIO 1.2 INCLUYE PAD MOUSE - MOUSE - TECLADO.SERIE:MXL75024LW</t>
  </si>
  <si>
    <t>COMPUTADOR MARCA:COMPUMAX - TODO EN UNO  PRODUCTIVIDAD AVANZADA 1.5  PROCESADOR RYZEN 5 DISCO DURO 1000 GB ESC, MEMORIA  16 GB, SISTEMA OPERATIVO WINDOWS 10 PRO, INCLUYE TECLADO, MOUSE Y PAD MOUSE SERIE:200SN85238</t>
  </si>
  <si>
    <t>COMPUTADOR MARCA:HEWLET-PACKARD -DE ESCRITORIO 1.2 INCLUYE PAD MOUSE - MOUSE - TECLADO.SERIE:MXL75024F2</t>
  </si>
  <si>
    <t>COMPUTADOR MARCA:PHOENIX -PROCESADOR  INTEL R COREL (TM)2 DUO 1.19 GHZ DD 250 GIGAS - QUEMADOR DVD - DRIVE DE 3/2 - MEMORIA RAM DE UNA GIGA - SONIDO - RED - FAX - MODEM DE 56K - SEIS PUERTOS USB - DIADEMA MICROFONO MANOS LIOBRES Y CAMARA WEB.SERIE:3112507</t>
  </si>
  <si>
    <t>COMPUTADOR MARCA:PHOENIX -PROCESADOR  INTEL R COREL (TM)2 DUO 1.19 GHZ DD 250 GIGAS - QUEMADOR DVD - DRIVE DE 3/2 - MEMORIA RAM DE UNA GIGA - SONIDO - RED - FAX - MODEM DE 56K - SEIS PUERTOS USB - DIADEMA MICROFONO MANOS LIOBRES Y CAMARA WEB.SERIE:3114659</t>
  </si>
  <si>
    <t>CPU MARCA:HEWLET-PACKARD -PROCESADOR - INTEL CORE I7-4770 - VELOCIDAD DEL PROCESADOR - 3.4 GHZ - 8MB DE CACHE - 4 NUCLEOS - MEMORIA PRINCIPAL - 8GB 1600 MHZ DDR3 SDRAM - RANURAS DE MEMORIA DIM - 4 DIMM - TAMAÑO DISCO DURO - 1 TB.SERIE:MXL4501TC1</t>
  </si>
  <si>
    <t>COMPUTADOR MARCA:PHOENIX -PROCESADOR  INTEL R COREL (TM)2 DUO 1.19 GHZ DD 250 GIGAS - QUEMADOR DVD - DRIVE DE 3/2 - MEMORIA RAM DE UNA GIGA - SONIDO - RED - FAX - MODEM DE 56K - SEIS PUERTOS USB - DIADEMA MICROFONO MANOS LIOBRES Y CAMARA WEB.SERIE:3114733</t>
  </si>
  <si>
    <t>COMPUTADOR MARCA:PHOENIX -PROCESADOR  INTEL R COREL (TM)2 DUO 1.19 GHZ DD 250 GIGAS - QUEMADOR DVD - DRIVE DE 3/2 - MEMORIA RAM DE UNA GIGA - SONIDO - RED - FAX - MODEM DE 56K - SEIS PUERTOS USB - DIADEMA MICROFONO MANOS LIOBRES Y CAMARA WEB.SERIE:3112548</t>
  </si>
  <si>
    <t>COMPUTADOR MARCA:QBEX -PROCESADOR INTEL CORE 2 DUO PROCESSOR E4600 2 - 4 GHZ CACHE 2MB L2 BUS 800MHZ - 1GB D:D 160GB - DVD+RW RED GIGABIT WIN VISTA BUSSINESS - TAMAÑO MICRO TORRE - BUS FRONTAL DE 800 MHZ - SOCKET 775 - MEMORIA RAM 1GB PC2SERIE:B1612087715</t>
  </si>
  <si>
    <t>CPU MARCA:HEWLET-PACKARD -DE ESCRITORIO Q57 EXPRESS - INTEL CORE 3-550 - PROCESADOR 4M CACHE - 3.20 GHZ - 2 GB RAM - HD 500 GB SATA SMART IV - DVD - ROM WINDOWS 7 PROFESIONAL.SERIE:MXL0371MQC</t>
  </si>
  <si>
    <t>COMPUTADOR MARCA:HEWLET-PACKARD -DE ESCRITORIO 1.2 INCLUYE PAD MOUSE - MOUSE - TECLADO.SERIE:MXL75024HY</t>
  </si>
  <si>
    <t>COMPUTADOR MARCA:HEWLET-PACKARD -DE ESCRITORIO 1.2 INCLUYE PAD MOUSE - MOUSE - TECLADO.SERIE:MXL7491J6W</t>
  </si>
  <si>
    <t>COMPUTADOR MARCA:HEWLET-PACKARD -DE ESCRITORIO 1.2 INCLUYE PAD MOUSE - MOUSE - TECLADO.SERIE:MXL75024FP</t>
  </si>
  <si>
    <t>CPU MARCA:HEWLET-PACKARD -INTEL CORE I7-4770 - 3.4 GHZ -MEMORIA PRINCIPAL - 8 GB 1600 MHZ DDR3 SDRAM TAMAÑO DISCO DURO - 1 TBSERIE:MXL4492KKZ</t>
  </si>
  <si>
    <t>COMPUTADOR MARCA:HEWLET-PACKARD -DE ESCRITORIO 1.2 INCLUYE PAD MOUSE - MOUSE - TECLADO.SERIE:MXL75024NF</t>
  </si>
  <si>
    <t>CPU MARCA:HEWLET-PACKARD -PROCESADOR INTEL Q87 EXPRESS CORE I7-4770 - 3.4 GHZ - 8MB DE CACHE - 4 NUCLEOS - MEMORIA PRINCIPAL 8GB 1600 MHZ DDR3 SDRAM - RANURAS DE MEMORIA DIM - 4 DIMM - TAMAÑO DISCO DURO - 1 TBSERIE:MXL4471TG4</t>
  </si>
  <si>
    <t>CPU MARCA:HEWLET-PACKARD -DE ESCRITORIO - INTEL CORE 2 DUO E7500 2.93 GHZ - RAM
2GB DDR2 800 MHZ - DISCO DURO 320 GB SATA - DVD RW - 
SISTEMA OPERATIVO WINDOWS VISTA BUSINESS.DX2400M.SERIE:MXL9391831</t>
  </si>
  <si>
    <t>COMPUTADOR MARCA:HEWLET-PACKARD -DE ESCRITORIO 1.2 INCLUYE PAD MOUSE - MOUSE - TECLADO.SERIE:MXL75024KP</t>
  </si>
  <si>
    <t>COMPUTADOR MARCA:COMPUMAX - TODO EN UNO  PRODUCTIVIDAD AVANZADA 1.5  PROCESADOR RYZEN 5 DISCO DURO 1000 GB ESC, MEMORIA  16 GB, SISTEMA OPERATIVO WINDOWS 10 PRO, INCLUYE TECLADO, MOUSE Y PAD MOUSE SERIE:200SN85235</t>
  </si>
  <si>
    <t>COMPUTADOR MARCA:HEWLET-PACKARD -DE ESCRITORIO 1.2 INCLUYE PAD MOUSE - MOUSE - TECLADO.SERIE:MXL75024LP</t>
  </si>
  <si>
    <t>COMPUTADOR MARCA:HEWLET-PACKARD -DE ESCRITORIO 1.2 INCLUYE PAD MOUSE - MOUSE - TECLADO.SERIE:MXL75024MJ</t>
  </si>
  <si>
    <t>COMPUTADOR MARCA:HEWLET-PACKARD -DE ESCRITORIO 1.2 INCLUYE PAD MOUSE - MOUSE - TECLADO.SERIE:MXL75024J0</t>
  </si>
  <si>
    <t>COMPUTADOR MARCA:HEWLET-PACKARD -DE ESCRITORIO 1.2 INCLUYE PAD MOUSE - MOUSE - TECLADO.SERIE:MXL75024M2</t>
  </si>
  <si>
    <t>CPU MARCA:HEWLET-PACKARD -DE ESCRITORIO - INTEL CORE 2 DUO E7500 2.93 GHZ - RAM 2
GB DDR2 800 MHZ - DISCO DURO 320 GB SATA - DVD RW - 
SISTEMA OPERATIVO WINDOWS VISTA BUSINESS.
 DX2400M.SERIE:MXL9391837</t>
  </si>
  <si>
    <t>CPU MARCA:HEWLET-PACKARD -DE ESCRITORIO Q57 EXPRESS - INTEL CORE 3-550 - PROCESADOR 4M CACHE - 3.20 GHZ - 2 GB RAM - HD 500 GB SATA SMART IV - DVD - ROM WINDOWS 7 PROFESIONAL.SERIE:MXL0371MPK</t>
  </si>
  <si>
    <t>COMPUTADOR MARCA:HEWLET-PACKARD -DE ESCRITORIO 1.2 INCLUYE PAD MOUSE - MOUSE - TECLADOSERIE:MXL75024M3</t>
  </si>
  <si>
    <t>CPU MARCA:HEWLET-PACKARD -DE ESCRITORIO Q57 EXPRESS - INTEL CORE 3-550 - PROCESADOR 4M CACHE - 3.20 GHZ - 2 GB RAM - HD 500 GB SATA SMART IV - DVD - ROM WINDOWS 7 PROFESIONAL.SERIE:MXL0371MPL</t>
  </si>
  <si>
    <t>COMPUTADOR MARCA:HEWLET-PACKARD -DE ESCRITORIO 1.2 INCLUYE PAD MOUSE - MOUSE - TECLADO.SERIE:MXL75024KM</t>
  </si>
  <si>
    <t>COMPUTADOR MARCA:HEWLET-PACKARD -DE ESCRITORIO 1.2 INCLUYE PAD MOUSE - MOUSE - TECLADO.SERIE:MXL75024N4</t>
  </si>
  <si>
    <t>CPU MARCA:HEWLET-PACKARD -DE ESCRITORIO Q57 EXPRESS - INTEL CORE 3-550 - PROCESADOR 4M CACHE - 3.20 GHZ - 2 GB RAM - HD 500 GB SATA SMART IV - DVD - ROM WINDOWS 7 PROFESIONAL.SERIE:MXL0371MPW</t>
  </si>
  <si>
    <t>COMPUTADOR MARCA:HEWLET-PACKARD -DE ESCRITORIO 1.2 INCLUYE PAD MOUSE - MOUSE - TECLADO.SERIE:MXL75024NJ</t>
  </si>
  <si>
    <t>COMPUTADOR MARCA:HEWLET-PACKARD -DE ESCRITORIO 1.2 INCLUYE PAD MOUSE - MOUSE - TECLADO.SERIE:MXL75024M6</t>
  </si>
  <si>
    <t>COMPUTADOR MARCA:HEWLET-PACKARD -DE ESCRITORIO 1.2 INCLUYE PAD MOUSE - MOUSE - TECLADO.SERIE:MXL75024MP</t>
  </si>
  <si>
    <t>COMPUTADOR MARCA:HEWLET-PACKARD -DE ESCRITORIO 1.2 INCLUYE PAD MOUSE - MOUSE - TECLADO.SERIE:MXL75024M9</t>
  </si>
  <si>
    <t>CPU MARCA:HEWLET-PACKARD -INTEL CORE I7-4770 - 3.4 GHZ -MEMORIA PRINCIPAL - 8 GB 1600 MHZ DDR3 SDRAM TAMAÑO DISCO DURO - 1 TBSERIE:MXL4492KL0</t>
  </si>
  <si>
    <t>CPU MARCA:HEWLET-PACKARD -PROCESADOR - INTEL CORE I7-4770 - VELOCIDAD DEL PROCESADOR - 3.4 GHZ - 8MB DE CACHE - 4 NUCLEOS - MEMORIA PRINCIPAL - 8GB 1600 MHZ DDR3 SDRAM - RANURAS DE MEMORIA DIM - 4 DIMM - TAMAÑO DISCO DURO - 1 TB.SERIE:MXL4501TD0</t>
  </si>
  <si>
    <t>CPU MARCA:HEWLET-PACKARD -INTEL CORE I7-4770 - 3.4 GHZ -MEMORIA PRINCIPAL - 8 GB 1600 MHZ DDR3 SDRAM TAMAÑO DISCO DURO - 1 TBSERIE:MXL4492KLW</t>
  </si>
  <si>
    <t>CPU MARCA:HEWLET-PACKARD -INTEL CORE I7-4770 - 3.4 GHZ -MEMORIA PRINCIPAL - 8 GB 1600 MHZ DDR3 SDRAM TAMAÑO DISCO DURO - 1 TBSERIE:MXL4492KKX</t>
  </si>
  <si>
    <t>COMPUTADOR MARCA:COMPUMAX - COMPUTADOR TODO EN UNO PRODUCTIVIDAD AVANZADA 1.5, PROCESADOR CORE I5, 16 GB RAM, 1 TB DISCO DURO, WINDOWS 10 PRO 64 BITS.INCLUYE TECLADO USB, MOUSE  USB OPTICO SERIE:300SN48963</t>
  </si>
  <si>
    <t>COMPUTADOR MARCA:HEWLET-PACKARD -DE ESCRITORIO 1.2 INCLUYE PAD MOUSE - MOUSE - TECLADO.SERIE:MXL75024LT</t>
  </si>
  <si>
    <t>COMPUTADOR MARCA:HEWLET-PACKARD -DE ESCRITORIO 1.2 INCLUYE PAD MOUSE - MOUSE - TECLADO.SERIE:MXL75024KB</t>
  </si>
  <si>
    <t>COMPUTADOR MARCA:HEWLET-PACKARD -DE ESCRITORIO 1.2 INCLUYE PAD MOUSE - MOUSE - TECLADO.SERIE:MXL75024LB</t>
  </si>
  <si>
    <t>COMPUTADOR MARCA:HEWLET-PACKARD -DE ESCRITORIO 1.2 INCLUYE PAD MOUSE - MOUSE - TECLADO.SERIE:MXL75024MW</t>
  </si>
  <si>
    <t>CPU MARCA:HEWLET-PACKARD -INTEL CORE I7-4770 - 3.4 GHZ -MEMORIA PRINCIPAL - 8 GB 1600 MHZ DDR3 SDRAM TAMAÑO DISCO DURO - 1 TBSERIE:MXL4492KM1</t>
  </si>
  <si>
    <t>COMPUTADOR MARCA:HEWLET-PACKARD -DE ESCRITORIO 1.2 INCLUYE PAD MOUSE - MOUSE - TECLADO.SERIE:MXL75024KS</t>
  </si>
  <si>
    <t>CPU MARCA:HEWLET-PACKARD -PROCESADOR Q87 EXPRESS CORE I7 - 4770 - VELOCIDAD DEL PROCESADOR - 3.4 GHZ - 8MB DE CACHE - 4 NUCLEOS - MEMORIA PRINCIPAL 8GB 1600 MHZ DDR3 SDRAM - RANURAS DE MEMORIA DIM - 4 DIMM - TAMAÑO DISCO DURO - 1 TBSERIE:MXL4461KR0</t>
  </si>
  <si>
    <t>CPU MARCA:HEWLET-PACKARD -INTEL CORE I7-4770 - 3.4 GHZ -MEMORIA PRINCIPAL - 8 GB 1600 MHZ DDR3 SDRAM TAMAÑO DISCO DURO - 1 TBSERIE:MXL4492KL9</t>
  </si>
  <si>
    <t>CPU MARCA:HEWLET-PACKARD -PROCESADOR - INTEL CORE I7-4770 - VELOCIDAD DEL PROCESADOR - 3.4 GHZ - 8MB DE CACHE - 4 NUCLEOS - MEMORIA PRINCIPAL - 8GB 1600 MHZ DDR3 SDRAM - RANURAS DE MEMORIA DIM - 4 DIMM - TAMAÑO DISCO DURO - 1 TB.SERIE:MXL4501TCJ</t>
  </si>
  <si>
    <t>COMPUTADOR MARCA:HEWLET-PACKARD -DE ESCRITORIO 1.2 INCLUYE PAD MOUSE - MOUSE - TECLADO.SERIE:MXL75024K6</t>
  </si>
  <si>
    <t>CPU MARCA:HEWLET-PACKARD -PROCESADOR - INTEL CORE I7-4770 - VELOCIDAD DEL PROCESADOR - 3.4 GHZ - 8MB DE CACHE - 4 NUCLEOS - MEMORIA PRINCIPAL - 8GB 1600 MHZ DDR3 SDRAM - RANURAS DE MEMORIA DIM - 4 DIMM - TAMAÑO DISCO DURO - 1 TB.SERIE:MXL4501TC2</t>
  </si>
  <si>
    <t>CPU MARCA:HEWLET-PACKARD -INTEL CORE I7-4770 - 3.4 GHZ -MEMORIA PRINCIPAL - 8 GB 1600 MHZ DDR3 SDRAM TAMAÑO DISCO DURO - 1 TBSERIE:MXL4492KLK</t>
  </si>
  <si>
    <t>CPU MARCA:HEWLET-PACKARD -PROCESADOR INTEL Q87 EXPRESS CORE I7-4770 - 3.4 GHZ - 8MB DE CACHE - 4 NUCLEOS - MEMORIA PRINCIPAL 8GB 1600 MHZ DDR3 SDRAM - RANURAS DE MEMORIA DIM - 4 DIMM - TAMAÑO DISCO DURO - 1 TBSERIE:MXL4471TFS</t>
  </si>
  <si>
    <t>CPU MARCA:HEWLET-PACKARD -INTEL CORE I7-4770 - 3.4 GHZ -MEMORIA PRINCIPAL - 8 GB 1600 MHZ DDR3 SDRAM TAMAÑO DISCO DURO - 1 TBSERIE:MXL4492KLR</t>
  </si>
  <si>
    <t>CPU MARCA:HEWLET-PACKARD -PROCESADOR - MARCA HEWLLWTSERIE:MXL7011CSZ</t>
  </si>
  <si>
    <t>COMPUTADOR PORTATIL MARCA:ASUS - ASUSX542-DM142-INTEL COREI7-7500U-DISCO DURO 1TERA-DDR4 8GB SERIE:J3N0CV048300118</t>
  </si>
  <si>
    <t>COMPUTADOR PORTATIL MARCA:ASUS - ASUSX542-DM142-INTEL COREI7-7500U-DISCO DURO 1TERA-DDR4 8GB SERIE:J3N0CV048306112</t>
  </si>
  <si>
    <t>COMPUTADOR PORTATIL MARCA:ASUS - ASUSX542-DM142-INTEL COREI7-7500U-DISCO DURO 1TERA-DDR4 8GB SERIE:J3N0CV04829211C</t>
  </si>
  <si>
    <t>COMPUTADOR PORTATIL MARCA:HEWLET-PACKARD -PROCESADOR INTEL CORE I5 - 3340M - 2.7 GHZ - 3MB DE CACHE - 2 NUCLEOS - O SUPERIOR - 4 GB 1333 MHZ 500 GB SATA II 5400 RPM LED HD CON RETROILUMINACION - ANTIREFLEJO Y 14P DE DIAGONAL (1366 X 768) DVD - RW 802.11 A</t>
  </si>
  <si>
    <t>COMPUTADOR PORTATIL MARCA:ASUS - ASUSX542-DM142-INTEL COREI7-7500U-DISCO DURO 1TERA-DDR4 8GB SERIE:J3N0CV048321119</t>
  </si>
  <si>
    <t>COMPUTADOR PORTATIL MARCA:ASUS -PROCESADOR INTEL CORE I7 7500U. VELOCIDAD DEL PROCESADOR 2.7 HZ. TAMAÑO DE MEMORIA PRINCIPAL 16GB LPDDR3 2133 MHZ SDRAM ONBOARD MEMORY. TAMAÑO DE DISCO DURO 512 PCIE GEN 3 SSD. PANTALLA 12.5P LED BACKLIT FHD (1920X1080). IN</t>
  </si>
  <si>
    <t>COMPUTADOR PORTATIL MARCA:HEWLET-PACKARD -PROCESADOR 3.2SERIE:5CD7495R6J</t>
  </si>
  <si>
    <t>COMPUTADOR PORTATIL MARCA:ASUS - ASUSX542-DM142-INTEL COREI7-7500U-DISCO DURO 1TERA-DDR4 8GB SERIE:J3N0CV04831411C</t>
  </si>
  <si>
    <t>COMPUTADOR PORTATIL MARCA:ASUS -PROCESADOR INTEL CORE I7 6700HQ - VELOCIDAD DEL PROCESADOR 2.6GHZ. TAMAÑO DE MEMORIA PRINCIPAL 1 TB 7200 RPM SATA HDD+256 GB PCIE GEN 3X4 O SSD - PANTALLA TAMAÑO 17.3P IPS FHD - RESOLUCION 1920X1080. TARJETA DE VIDEO INDEPE</t>
  </si>
  <si>
    <t>COMPUTADOR PORTATIL MARCA:HEWLET-PACKARD -INTEL CORE I3 - 370M - 2.4 MHZ - MEMORIA 2 GB  HD 500 GB - PANTALLA DE 14 P - DVD - RW - BATERIA - WINDOWS 7 PROFESIONAL. INCLUYE MALETIN. -  PROBOOK 4SERIE:CNF0453VLV</t>
  </si>
  <si>
    <t>COMPUTADOR PORTATIL MARCA:ASUS - ASUSX542-DM142-INTEL COREI7-7500U-DISCO DURO 1TERA-DDR4 8GB SERIE:J3N0CV048301117</t>
  </si>
  <si>
    <t>COMPUTADOR PORTATIL MARCA:ASUS - ASUSX542-DM142-INTEL COREI7-7500U-DISCO DURO 1TERA-DDR4 8GB SERIE:J3N0CV04831811A</t>
  </si>
  <si>
    <t>COMPUTADOR PORTATIL MARCA:HEWLET-PACKARD -PROCESADOR INTEL CORE 5-4200M - CHIPSET INTEL MOVIL HM87 O QM87 - VELOCIDAD DEL PROCESADOR 2 - 5 GHZ - 3 MB DE CACHE - 2 NUCLEOS O SUPERIOR - TAMAÑO DE MEMORIA PRINCIPAL 4 GB 1600 MHZ SDRAM DDR3 - TAMAÑO DISCO DUR</t>
  </si>
  <si>
    <t xml:space="preserve">COMPUTADOR PORTATIL MARCA:HEWLET-PACKARD -PROCESADOR INTEL CORE I5-6200U - VELOCIDAD DEL PROCESADOR 2 - 3 GHZ - TAMAÑO DE MEMORIA PRINCIPAL 8GB DDR3 1600 MHZ. TAMAÑO DISCO DURO 500 GB. PANTALLA 14 P. RESOLUCION 1366X768. UNIDAD DE DVD DVD+/-RW. INTERFACE </t>
  </si>
  <si>
    <t xml:space="preserve">COMPUTADOR PORTATIL MARCA:HEWLET-PACKARD -PROCESADOR INTEL CORE I7 - 4600 M - CHIPSET INTEL MOVIL QM87 - VELOCIDAD DEL PROCESADOR 2 - 9 GHZ - 4 MB DE CACHE - 2 NUCLEOS - TAMAÑO DE MEMORIA PRINCIPAL 4 GB 1600 MHZ SDRAM DDR3 - TAMAÑO DISCO DURO 500 GB SATA </t>
  </si>
  <si>
    <t>COMPUTADOR PORTATIL MARCA:ASUS - ASUSX542-DM142-INTEL COREI7-7500U-DISCO DURO 1TERA-DDR4 8GB SERIE:J3N0CV048284119</t>
  </si>
  <si>
    <t>COMPUTADOR PORTATIL MARCA:ASUS - ASUSX542-DM142-INTEL COREI7-7500U-DISCO DURO 1TERA-DDR4 8GB SERIE:J3N0CV048304113</t>
  </si>
  <si>
    <t>COMPUTADOR PORTATIL MARCA:ASUS - ASUSX542-DM142-INTEL COREI7-7500U-DISCO DURO 1TERA-DDR4 8GB SERIE:J3N0CV048270118</t>
  </si>
  <si>
    <t>COMPUTADOR PORTATIL MARCA:ASUS - ASUSX542-DM142-INTEL COREI7-7500U-DISCO DURO 1TERA-DDR4 8GB SERIE:J3N0CV04830711C</t>
  </si>
  <si>
    <t>COMPUTADOR PORTATIL MARCA:HEWLET-PACKARD -PROCESADOR 3.2SERIE:5CD7495R4M</t>
  </si>
  <si>
    <t>COMPUTADOR PORTATIL MARCA:HEWLET-PACKARD -PROCESADOR 3.2 (GUAYA - MALETIN - MOUSE)SERIE:5CD7495R5J</t>
  </si>
  <si>
    <t>COMPUTADOR PORTATIL MARCA:COMPAQ -NUMERO DE PARTE VX373 - 
INTEL CORE 2 DUO T5870 2. GHZ T5870 - RAM 2 GB MEMORIA - 
DISCO 320 GB SATA - DVDRW - WIFI - RED 10-100 - WEB CAM
2.0 MEGAPIXELES - BLUETOOTH - NUEVA PANTALLA 15.6 TIPO CINE - 
BATERIA 6SERIE:CNU9</t>
  </si>
  <si>
    <t xml:space="preserve">COMPUTADOR PORTATIL MARCA:COMPAQ -NUMERO DE PARTE VX373 - 
INTEL CORE 2 DUO T5870 2.GHZ T5870 - RAM 2 GB MEMORIA - 
DISCO 320 GB SATA - DVDRW - WIFI - RED 10 -100 - WEB CAM
2.0 MEGAPIXELES - BLUETOOTH - NUEVA PANTALLA 15.6 TIPO CINE - 
BATERIA 6 CELDAS - </t>
  </si>
  <si>
    <t>COMPUTADOR PORTATIL MARCA:HEWLET-PACKARD -COMPUTADOR PORTATILSERIE:5CD548464R</t>
  </si>
  <si>
    <t>COMPUTADOR PORTATIL MARCA:HEWLET-PACKARD -PROCESADOR INTEL CORE 5I - 2.5 - 4GB 1333 MHZ - 500 GB - 5400 RPM - PANTALLA DE 14P LED HD - DVD - RW - 802 B/G/H - INTEL HD GRAPHICS - PUERTOS 4 USB - ALTA VOCES ESTEREO INTEGRADOS - INTEGRADA - BATERIA DE SEIS C</t>
  </si>
  <si>
    <t>COMPUTADOR PORTATIL MARCA:HEWLET-PACKARD -PROCESADOR INTEL CORE DUO T2 400 (1.83 GHZ - FSB667 - CACHE L2 DE 2MB) MEMORIA RAM 1 GB DDR II 533 MHZ (2 X 512) EXPANDIBLE A 4 GB (2 X 2048 MB) DISCO DURO 100 GB ( 5400 PPM) PANTALLA DE 1.  PROBOOK 4SERIE:2CB6524</t>
  </si>
  <si>
    <t>COMPUTADOR PORTATIL MARCA:HEWLET-PACKARD -PROCESADOR INTEL CORE DUO DE 1.66 GHZ - MEMORIA RAM DE 1 GB - DISCO DURO DE 120 GB - MONITOR PANTALLA DE 15.4P TFL WXGA - TARJETA DE RED 10/100/1000 - WIRELESS - FAX MODEM DE 56 KBPS - MULTMARCA HP PAVILLON 2420 L</t>
  </si>
  <si>
    <t>COMPUTADOR PORTATIL MARCA:COMPAQ -NUMERO DE PARTE VX373 - 
 INTEL CORE 2 DUO T5870 2. GHZ T5870 - RAM 2 GB MEMORIA - 
DISCO 320 GB SATA - DVDRW - WIFI - RED 10 - 100 - WEB CAM
2.0 MEGAPIXELES - BLUETOOTH - NUEVA PANTALLA 15.6 TIPO CINE - 
BATERIASERIE:CNU</t>
  </si>
  <si>
    <t>COMPUTADOR PORTATIL MARCA:LENOVO -THINK STATION P52S, PROCESADOR INTEL CORE I7, 8MB CACHE, MEMORIA RAM 16GB, DISCO 512GB SSD PCIE3X4 M2 2280 OPAL2, PANTALLA 15.6IN FHD 1920 X 1080, 720P HD CAMERA WITH MIC, WINDOWS 10 PROFESSIONAL PREMIUM SUPPORT, OCTAVA G</t>
  </si>
  <si>
    <t>COMPUTADOR PORTATIL MARCA:ACER. -PROCESADOR PENTIUM M 740 (1.73 GHZ) - MEMORIA RAM DE 512 MB DDRII - DISCO DURO DE 60GB - WIFI 802.11B/G WLAN - 10/100 LAN - V.92 MODEM - TRAVEL MATE 4102 WLMSERIE:4102 WLM</t>
  </si>
  <si>
    <t>COMPUTADOR PORTATIL MARCA:HEWLET-PACKARD -PROCESADOR 3.2SERIE:5CD7495R21</t>
  </si>
  <si>
    <t>COMPUTADOR PORTATIL MARCA:HEWLET-PACKARD -PROCESADOR 3.2 (GUAYA - MALETIN - MOUSE)SERIE:5CD7495QY1</t>
  </si>
  <si>
    <t>COMPUTADOR PORTATIL MARCA:HEWLET-PACKARD -PROCESADOR 3.2 (GUAYA - MALETIN - MOUSE)SERIE:5CD7495R8V</t>
  </si>
  <si>
    <t>COMPUTADOR PORTATIL MARCA:COMPAQ -NUMERO DE PARTE VX373 - 
INTEL CORE 2 DUO T5870 2. GHZ T5870 - RAM 2 GB MEMORIA - 
DISCO 320 GB SATA - DVDRW - WIFI - RED 10-100 - WEB CAM
2.0 MEGAPIXELES - BLUETOOTH -SERIE:CNU9451ZD5</t>
  </si>
  <si>
    <t xml:space="preserve">SERVIDOR DE APLICACIONES TIPO RACK MARCA:HEWLET-PACKARD -PROCESADOR INTEL WEON E5-2630 V4. VELOCIDAD DE PROCESADOR 2.0GHZ. NUMERO DE PROCESADORES 2. FORMATO 1U. TIPO DE MEMORIA 64GB RDIM DDR4. TAMAÑO DISCO DURO 4 DISCOS DUROS DE 900GB - PERMITE EL MANEJO </t>
  </si>
  <si>
    <t>CPU MARCA:DELL -REFERENCIA DELL PRECISION T1700 INTEL XEON E3 - 1226 VERSION 3 DE 3.3 GHZ RAM 4 GIGAS - DISCO DURO 250 GB - SOFTWARE XR - PREMIUM 6.2. WINDOWS 7 PROFESIONAL.SERIE:7RY284216927273874</t>
  </si>
  <si>
    <t>CPU MARCA:DELL -REFERENCIA DELL PRECISION T1700 INTEL XEON E3 - 1226 VERSION 3 DE 3.3 GHZ RAM 4 GIGAS - DISCO DURO 250 GB - SOFTWARE XR - PREMIUM 6.2. WINDOWS 7 PROFESIONAL.SERIE:BPY2842-25513470866</t>
  </si>
  <si>
    <t>CPU MARCA:DELL -REFERENCIA DELL PRECISION T1700 INTEL XEON E3 - 1226 VERSION 3 DE 3.3 GHZ RAM 4 GIGAS - DISCO DURO 250 GB - SOFTWARE XR - PREMIUM 6.2. WINDOWS 7 PROFESIONAL.SERIE:CQY2842-27750719378</t>
  </si>
  <si>
    <t>CPU MARCA:HEWLET-PACKARD -PROCESADOR INTEL XEON ES 2620 - CACHE 15M - 2.00 GHZ - 6 CORES - SISTEMA OPERATIVO WINDOWS SERVER ESTANDAR 2012 R2 X 64 - MEMORIA RAM 8 GB - DISCOS DUROS 2 X 500 GB @ 7 - 2 K SATA EN RAID 1 - UNIDAD OPTICA DVD RW - TARJETA DE RED</t>
  </si>
  <si>
    <t>COMPUTADOR ESTACION DE TRABAJO MARCA:LENOVO -MARCA LENOVO AVANZADA  CPU CON MONITOR 24P SERIAL V1K38180- REF:T2324PA INCLUYE TECLADO Y MOUSE, MEMORIA RAM 32GB+ MEMORIA+GARANTIA.SERIE:MJ064FHN</t>
  </si>
  <si>
    <t>CPU MARCA:HEWLET-PACKARD -PROCESADOR INTEL XEON E52681 2 - 70 GHZ - 20MB DE CACHE - 8 NUCLEOS 16 GB 1600 MHZ DDR ECC 16 DIMM 256 GB ESTADO SOLIDO SATA 6GB/S ESCRITURA 500MB/S - LECTURA 260 MB/S 2 TB SATA 6GB/S 7200 RPM NVIDIA QUADRO K400 3GB DL-DV(1)+DP+D</t>
  </si>
  <si>
    <t xml:space="preserve">COMPUTADOR ESTACION DE TRABAJO MARCA:HEWLET-PACKARD -CHIPSET DE MAIN BOARD: INTEL C612 CHIPSET. PROCESADOR: INTEL XEON E5-2680 V4 2.4 GHZ FOURTEENCORE (14) (X2 PROCESADORES) + (2XCOOLER). VELOCIDAD DE PROCESADOR: 2.40 GHZ, 35MB DE CACHE, 14 NUCLEOS. TIPO </t>
  </si>
  <si>
    <t>COMPUTADOR ESTACION DE TRABAJO MARCA:LENOVO -MARCA LENOVO AVANZADA  CPU CON MONITOR 24P SERIAL V1K38180- REF:T2324PA INCLUYE TECLADO YMOUSE, MERORIA RAM 32GB+GARANTIASERIE:MJ064FHP</t>
  </si>
  <si>
    <t>SERVICIO DE SOFTWARE DE GESTIÓN DE CALIDAD</t>
  </si>
  <si>
    <t>SERVICIO DE SOFTWARE DE GESTIÓN DEL RIESGO</t>
  </si>
  <si>
    <t>SERVICIO DE SOFTWARE BANCO DE PROYECTOS</t>
  </si>
  <si>
    <t>SOFTWARE MÓDULO DE ESTRUCTURACIÓN CARTOGRÁFICA</t>
  </si>
  <si>
    <t>SOFTWARE MÓDULO DE ADMINISTRACIÓN PREDIAL</t>
  </si>
  <si>
    <t>SOFTWARE MÓDULO DE DISPOSITIVOS MÓVILES</t>
  </si>
  <si>
    <t>ROUTER ACCESS POINT DE 128 MGHZ    MARCA: D - LINK  ROUTER ACCES POINT DE 128 MGHZ PARA INTERNETR Y VOZIP ALCANCE DE 280 METROS.</t>
  </si>
  <si>
    <t>MODELO TL-WDR4900, INTERFACES: 4 PUERTOS LAN 10/100/1000MBPS, 1 PUERTO WAN 10/100/1000MBPS, 2 PUERTOS USB 2,0, BOTONES: BOTON DE WPS/RESET, CONMUTADOR WIRELESS ON/OFF, BOTON DE ALIMENTACIÓN ON/OFF, TIPO DE ANTENA: TRES ANTENAS DE 5DBI A 5GHZ DESMONTABLES</t>
  </si>
  <si>
    <t>SERVICIO DE SOFTWARE CONTABLE</t>
  </si>
  <si>
    <t>SERVICIO DE SOFTWARE TESORERÍA</t>
  </si>
  <si>
    <t>SERVICIO DE SOFTWARE PRESUPUESTO</t>
  </si>
  <si>
    <t>SERVICIO DE SOFTWARE ALMACÉN E INVENTARIOS</t>
  </si>
  <si>
    <t>SERVICIO DE SOFTWARE NÓMINA</t>
  </si>
  <si>
    <t>SERVICIO DE SOFTWARE CONTRATOS</t>
  </si>
  <si>
    <t>SERVICIO DE SOFTWARE FACTURACIÓN DE TASAS AMBIENTALES</t>
  </si>
  <si>
    <t>SERVICIO DE SOFTWARE DE PQR</t>
  </si>
  <si>
    <t>SERVICIO DE SOFTWARE DE GESTIÓN DOCUMENTAL</t>
  </si>
  <si>
    <t>SOFTWARE MÓDULO DE TRAMITE CONTRACTUAL Y PRECONTRACTUAL</t>
  </si>
  <si>
    <t>SOFTWARE MÓDULO DE SUPERVISIÓN E INTERVENTORÍA</t>
  </si>
  <si>
    <t>SOFTWARE MÓDULO DE CONCESIÓN DE AGUAS</t>
  </si>
  <si>
    <t>SOFTWARE MÓDULO DE VERTIMIENTOS</t>
  </si>
  <si>
    <t>SOFTWARE MÓDULO DE OCUPACIÓN DE CAUCE</t>
  </si>
  <si>
    <t>SOFTWARE MÓDULO DE REGLAMENTACIÓN DE CORRIENTES</t>
  </si>
  <si>
    <t>SOFTWARE MÓDULO DE SEGUIMIENTO Y CONTROL</t>
  </si>
  <si>
    <t>SOFTWARE MÓDULO DE PERMISOS DE EMISIONES ATMOSFÉRICAS</t>
  </si>
  <si>
    <t>SOFTWARE MÓDULO DE DECOMISOS Y ENTREGAS VOLUNTARIAS</t>
  </si>
  <si>
    <t>SOFTWARE MÓDULO DE LICENCIAS AMBIENTALES /DAA Y TDR</t>
  </si>
  <si>
    <t>SOFTWARE MÓDULO DE APROVECHAMIENTO FORESTAL</t>
  </si>
  <si>
    <t>SOFTWARE MÓDULO DE SALVOCONDUCTOS</t>
  </si>
  <si>
    <t>SOFTWARE MODULO SANCIONATORIO</t>
  </si>
  <si>
    <t xml:space="preserve">INFORMACIÓN DE BOLETINES INFORMATIVOS DE PRENSA </t>
  </si>
  <si>
    <t>INFORMACIÓN DE BOLETINES INFORMATIVOS INTERNOS</t>
  </si>
  <si>
    <t>INFORMACIÓN DE CIRCULARES INFORMATIVAS</t>
  </si>
  <si>
    <t>INFORMACIÓN DE CIRCULARES NORMATIVAS</t>
  </si>
  <si>
    <t xml:space="preserve">INFORMACIÓN DE INFORMES DE GESTIÓN ADMINISTRATIVA </t>
  </si>
  <si>
    <t>INFORMACIÓN DE PLAN ESTRATÉGICO DE COMUNICACIONES</t>
  </si>
  <si>
    <t xml:space="preserve">INFORMACIÓN DE PLAN GENERAL DE MEDIOS </t>
  </si>
  <si>
    <t>INFORMACIÓN DE REGISTROS AUDIOVISUALES</t>
  </si>
  <si>
    <t>INFORMACIÓN DE SOLICITUD ACTUALIZACIÓN PÁGINA WEB</t>
  </si>
  <si>
    <t>INFORMACIÓN DE CONCEPTOS TÉCNICOS CARÁCTER AMBIENTAL</t>
  </si>
  <si>
    <t xml:space="preserve">INFORMACIÓN DE CONCESIÓN DE AGUA SUPERFICIAL </t>
  </si>
  <si>
    <t xml:space="preserve">INFORMACIÓN DE INFORMES DE GESTIÓN </t>
  </si>
  <si>
    <t>INFORMACIÓN DE INFORMES ENTES DE CONTROL</t>
  </si>
  <si>
    <t xml:space="preserve">INFORMACIÓN DE INFORMES OTRAS ENTIDADES </t>
  </si>
  <si>
    <t xml:space="preserve">INFORMACIÓN DE PERMISOS APROVECHAMIENTO DE PRODUCTOS DE FLORA SILVESTRE  </t>
  </si>
  <si>
    <t xml:space="preserve">INFORMACIÓN DE PERMISOS APROVECHAMIENTO FORESTAL ARBOLES AISLADOS </t>
  </si>
  <si>
    <t xml:space="preserve">INFORMACIÓN DE PERMISOS APROVECHAMIENTO FORESTAL DOMÉSTICO  </t>
  </si>
  <si>
    <t xml:space="preserve">INFORMACIÓN DE PERMISOS APROVECHAMIENTO FORESTAL ÚNICO O PERSISTENTE </t>
  </si>
  <si>
    <t>INFORMACIÓN DE PROCESO SANCIONATORIO AMBIENTAL</t>
  </si>
  <si>
    <t xml:space="preserve">INFORMACIÓN DE QUEJAS AMBIENTALES </t>
  </si>
  <si>
    <t>INFORMACIÓN DE ACCIONES DE CUMPLIMIENTO</t>
  </si>
  <si>
    <t>INFORMACIÓN DE ACCIONES DE GRUPO</t>
  </si>
  <si>
    <t>INFORMACIÓN DE ACCIONES DE TUTELA</t>
  </si>
  <si>
    <t>INFORMACIÓN DE ACCIONES POPULARES</t>
  </si>
  <si>
    <t>INFORMACIÓN DE ACCIONES ORDINARIAS</t>
  </si>
  <si>
    <t>INFORMACIÓN DE ACCIONES PENALES</t>
  </si>
  <si>
    <t>INFORMACIÓN DE ACTAS ASAMBLEA CORPORATIVA</t>
  </si>
  <si>
    <t xml:space="preserve">INFORMACIÓN DE ACTAS COMITÉ DE CONCILIACIÓN </t>
  </si>
  <si>
    <t xml:space="preserve">INFORMACIÓN DE ACTAS COMITÉ DE DIRECCIÓN </t>
  </si>
  <si>
    <t>INFORMACIÓN DE ACTAS COMITÉ INTERNO DE ARCHIVO</t>
  </si>
  <si>
    <t>INFORMACIÓN DE ACTAS CONSEJO DIRECTIVO</t>
  </si>
  <si>
    <t>INFORMACIÓN DE ACTAS DE ELIMINACIÓN DOCUMENTAL</t>
  </si>
  <si>
    <t xml:space="preserve">INFORMACIÓN DE ACUERDOS DE ASAMBLEA CORPORATIVA </t>
  </si>
  <si>
    <t xml:space="preserve">INFORMACIÓN DE ACUERDOS DE CONSEJO DIRECTIVO </t>
  </si>
  <si>
    <t>INFORMACIÓN DE AUDIENCIAS PÚBLICAS AMBIENTALES</t>
  </si>
  <si>
    <t>INFORMACIÓN DE AUDIENCIAS PÚBLICAS PLAN DE ACCIÓN</t>
  </si>
  <si>
    <t xml:space="preserve">INFORMACIÓN DE AUTOS </t>
  </si>
  <si>
    <t xml:space="preserve">INFORMACIÓN DE BOLETINES OFICIALES </t>
  </si>
  <si>
    <t>INFORMACIÓN DE CONSECUTIVO DE COMUNICACIONES ENVIADAS</t>
  </si>
  <si>
    <t xml:space="preserve">INFORMACIÓN DE CONSECUTIVO DE COMUNICACIONES RECIBIDAS </t>
  </si>
  <si>
    <t>INFORMACIÓN DE CONTRATOS DE ARRENDAMIENTO</t>
  </si>
  <si>
    <t>INFORMACIÓN DE CONTRATOS DE COMODATOS</t>
  </si>
  <si>
    <t>INFORMACIÓN DE CONTRATOS DE CONSULTORÍA</t>
  </si>
  <si>
    <t>INFORMACIÓN DE CONTRATOS DE EJECUCIÓN DE OBRA</t>
  </si>
  <si>
    <t>INFORMACIÓN DE CONTRATOS DE PRESTACIÓN DE SERVICIOS</t>
  </si>
  <si>
    <t>INFORMACIÓN DE CONTRATOS DE SUMINISTRO</t>
  </si>
  <si>
    <t xml:space="preserve">INFORMACIÓN DE CONTRATOS INTERADMINISTRATIVOS </t>
  </si>
  <si>
    <t>INFORMACIÓN DE CONVENIOS</t>
  </si>
  <si>
    <t xml:space="preserve">INFORMACIÓN DE DERECHOS DE PETICION </t>
  </si>
  <si>
    <t xml:space="preserve">INFORMACIÓN DE HISTORIALES DE BIENES INMUEBLES </t>
  </si>
  <si>
    <t>INFORMACIÓN DE INFORMES DE PETICIONES, QUEJAS,  RECLAMOS Y SUGERENCIAS</t>
  </si>
  <si>
    <t xml:space="preserve">INFORMACIÓN DE PLAN INSTITUCIONAL DE ARCHIVOS </t>
  </si>
  <si>
    <t xml:space="preserve">INFORMACIÓN DE PROGRAMA GESTIÓN DOCUMENTAL </t>
  </si>
  <si>
    <t>INFORMACIÓN DE TABLA DE RETENCIÓN DOCUMENTAL</t>
  </si>
  <si>
    <t>INFORMACIÓN DE TABLA DE VALORACIÓN DOCUMENTAL</t>
  </si>
  <si>
    <t>INFORMACIÓN DE INSTRUMENTOS DE CONTROL DE COMUNICACIONES OFICIALES</t>
  </si>
  <si>
    <t xml:space="preserve">INFORMACIÓN DE INVENTARIO ÚNICO DOCUMENTAL DE ARCHIVO CENTRAL </t>
  </si>
  <si>
    <t xml:space="preserve">INFORMACIÓN DE MANUAL DE CONTRATACIÓN </t>
  </si>
  <si>
    <t xml:space="preserve">INFORMACIÓN DE MANUAL DE SUPERVISIÓN E INTERVENTORÍA </t>
  </si>
  <si>
    <t>INFORMACIÓN DE PLAN DE TRANSFERENCIAS DOCUMENTALES PRIMARIAS</t>
  </si>
  <si>
    <t>INFORMACIÓN DE PLANES DE CONSERVACIÓN DOCUMENTAL</t>
  </si>
  <si>
    <t>INFORMACIÓN DE PROCESO ELECCIÓN CONSEJO DIRECTIVO</t>
  </si>
  <si>
    <t>INFORMACIÓN DE PROCESO ELECCIÓN DIRECTOR GENERAL</t>
  </si>
  <si>
    <t>INFORMACIÓN DE PROCESOS  DE COBRO COACTIVOS</t>
  </si>
  <si>
    <t>INFORMACIÓN DE PROCESOS DISCIPLINARIOS</t>
  </si>
  <si>
    <t xml:space="preserve">INFORMACIÓN DE PROYECTO DE ACTOS ADMINISTRATIVOS </t>
  </si>
  <si>
    <t>INFORMACIÓN DE REGISTROS ACTIVIDAD LITIGIOSA</t>
  </si>
  <si>
    <t>INFORMACIÓN DE REGISTROS CONTROL TRÁMITES PARA NOTIFICACIÓN</t>
  </si>
  <si>
    <t>INFORMACIÓN DE RESOLUCIONES</t>
  </si>
  <si>
    <t xml:space="preserve">INFORMACIÓN DE SOLICITUD PRESTAMO DE DOCUMENTOS ARCHIVO CENTRAL </t>
  </si>
  <si>
    <t>INFORMACIÓN DE ACTAS COMITÉ COORDINACIÓN SISTEMA CONTROL INTERNO</t>
  </si>
  <si>
    <t>INFORMACIÓN DE INFORMES DE AUDITORÍA DEL SISTEMA DE GESTIÓN</t>
  </si>
  <si>
    <t xml:space="preserve">INFORMACIÓN DE INFORMES DE SEGUIMIENTO A LA GESTIÓN INSTITUCIONAL </t>
  </si>
  <si>
    <t>INFORMACIÓN DE INFORMES PORMENORIZADOS DEL ESTADO DE CONTROL INTERNO</t>
  </si>
  <si>
    <t>INFORMACIÓN DE PLAN ANUAL DE AUDITORIAS INTERNAS</t>
  </si>
  <si>
    <t>INFORMACIÓN DE PLAN DE ACCIÓN OFICINA CONTROL INTERNO</t>
  </si>
  <si>
    <t xml:space="preserve">INFORMACIÓN DE PLANES DE MEJORAMIENTO INSTITUCIONAL  </t>
  </si>
  <si>
    <t xml:space="preserve">INFORMACIÓN DE INFORMES DE EDUCACIÓN AMBIENTAL </t>
  </si>
  <si>
    <t>INFORMACIÓN DE PLAN INSTITUCIONAL DE PARTICIPACIÓN CIUDADANA</t>
  </si>
  <si>
    <t xml:space="preserve">INFORMACIÓN DE PLANES DE ACCIÓN COMITÉS INTERINSTITUCIONALES EDUCACIÓN AMBIENTAL (SEGUIMIENTO Y CONTROL) </t>
  </si>
  <si>
    <t>INFORMACIÓN DE ACTAS SECRETARIA TÉCNICA ÓRGANO COLEGIADO DE ADMINISTRACIÓN Y DECISIÓN</t>
  </si>
  <si>
    <t>INFORMACIÓN DE ANTEPROYECTO DE PRESUPUESTO</t>
  </si>
  <si>
    <t>INFORMACIÓN DE PROYECTOS COFINANCIACIÓN SISTEMA GENERAL DE REGALÍAS</t>
  </si>
  <si>
    <t xml:space="preserve">INFORMACIÓN DE PROYECTOS EXTERNOS PARA COFINANCIACIÓN INTERNA  </t>
  </si>
  <si>
    <t>INFORMACIÓN DE PROYECTOS EXTERNOS PARA FUENTES EXTERNAS</t>
  </si>
  <si>
    <t xml:space="preserve">INFORMACIÓN DE PROYECTOS INTERNOS PARA FUENTES DE FINANCIACIÓN EXTERNAS  </t>
  </si>
  <si>
    <t>INFORMACIÓN DE PROYECTOS INTERNOS PLAN DE ACCIÓN (FORMULACIÓN Y SEGUIMIENTO)</t>
  </si>
  <si>
    <t xml:space="preserve">INFORMACIÓN DE BOLETINES BIBLIOGRÁFICOS </t>
  </si>
  <si>
    <t>INFORMACIÓN DE CERTIFICADOS DEPÓSITO LEGAL</t>
  </si>
  <si>
    <t xml:space="preserve">INFORMACIÓN DE CONCEPTOS TÉCNICOS CALIBRACIÓN EQUIPOS GLOBAL POSITIONING SYSTEM </t>
  </si>
  <si>
    <t>INFORMACIÓN DE CONCEPTOS TÉCNICOS PLAN DE DESARROLLO MUNICIPAL</t>
  </si>
  <si>
    <t xml:space="preserve">INFORMACIÓN DE INFORME AUDITORIA EXTERNA SISTEMA GESTIÓN DE LA CALIDAD </t>
  </si>
  <si>
    <t xml:space="preserve">INFORMACIÓN DE INFORMES DE GESTIÓN DEL SISTEMA INTEGRADO DE CALIDAD </t>
  </si>
  <si>
    <t>INFORMACIÓN DE INSTRUMENTOS DE CONTROL COPIAS DE SEGURIDAD</t>
  </si>
  <si>
    <t xml:space="preserve">INFORMACIÓN DE INSTRUMENTOS DE CONTROL SERVICIOS INFORMÁTICOS </t>
  </si>
  <si>
    <t>INFORMACIÓN DE INSTRUMENTOS DE CONTROL Y REGISTRO CENTRO DE DOCUMENTACIÓN</t>
  </si>
  <si>
    <t>INFORMACIÓN DE INSTRUMENTOS SISTEMA DE INFORMACIÓN GEOGRAFICO</t>
  </si>
  <si>
    <t xml:space="preserve">INFORMACIÓN DE INVENTARIO DE MATERIAL BIBLIOGRÁFICO </t>
  </si>
  <si>
    <t>INFORMACIÓN DE MANUAL DE INDICADORES</t>
  </si>
  <si>
    <t>INFORMACIÓN DE MANUAL INTEGRADO DE CALIDAD Y OPERACIONES</t>
  </si>
  <si>
    <t xml:space="preserve">INFORMACIÓN DE PLAN ANTICORRUPCIÓN Y DE ATENCIÓN AL CIUDADANO  </t>
  </si>
  <si>
    <t xml:space="preserve">INFORMACIÓN DE PLAN DE ACCIÓN  </t>
  </si>
  <si>
    <t xml:space="preserve">INFORMACIÓN DE PLAN DE GESTIÓN AMBIENTAL REGIONAL </t>
  </si>
  <si>
    <t>INFORMACIÓN DE PLAN DE SEGURIDAD Y PRIVACIDAD DE LA INFORMACIÓN</t>
  </si>
  <si>
    <t>INFORMACIÓN DE PLAN ESTRATÉGICO DE TECNOLOGÍAS DE LA INFORMACIÓN Y LAS COMUNICACIONES</t>
  </si>
  <si>
    <t>INFORMACIÓN DE PLAN INSTITUCIONAL DE GESTIÓN AMBIENTAL</t>
  </si>
  <si>
    <t xml:space="preserve">INFORMACIÓN DE PLANES DE MANEJO DE ÁREAS PROTEGIDAS </t>
  </si>
  <si>
    <t xml:space="preserve">INFORMACIÓN DE PLANES DE MANEJO DE ECOSISTEMAS ESTRATÉGICOS </t>
  </si>
  <si>
    <t xml:space="preserve">INFORMACIÓN DE PLANES DE MANEJO DEL RIESGO </t>
  </si>
  <si>
    <t xml:space="preserve">INFORMACIÓN DE PLANES DE ORDENACIÓN Y MANEJO DE CUENCAS HIDROGRÁFICAS </t>
  </si>
  <si>
    <t>INFORMACIÓN DE PLANES DE ORDENAMIENTO TERRITORIALES (ASISTENCIA TÉCNICA, CONCERTACIÓN Y SEGUIMIENTO A ASUNTOS AMBIENTALES)</t>
  </si>
  <si>
    <t>INFORMACIÓN DE PROCESO DE GESTIÓN DEL RIESGO DE DESASTRES</t>
  </si>
  <si>
    <t xml:space="preserve">INFORMACIÓN DE SOLICITUD DE ELABORACIÓN, MODIFICACIÓN O ELIMINACIÓN DE DOCUMENTACIÓN DEL SISTEMA DE GESTIÓN DE CALIDAD     </t>
  </si>
  <si>
    <t>INFORMACIÓN DE ACTAS COMITÉ INTERINSTITUCIONAL PARA LA PREVENCIÓN, CONTROL Y VIGILANCIA AL TRAFICO ILEGAL DE FAUNA Y FLORA SILVESTRE</t>
  </si>
  <si>
    <t>INFORMACIÓN DE CONCEPTO DE EVALUACIÓN PROYECTOS DE RECONVERSIÓN TECNOLÓGICA</t>
  </si>
  <si>
    <t>INFORMACIÓN DE CONCEPTOS TÉCNICOS DE SEGUIMIENTO - EVALUACIÓN LICENCIAS (PERMISOS EXTERNOS ANLA)</t>
  </si>
  <si>
    <t xml:space="preserve">INFORMACIÓN DE DIAGNOSTICO AMBIENTAL DE ALTERNATIVAS </t>
  </si>
  <si>
    <t>INFORMACIÓN DE HISTORIAL DE EQUIPOS  DE  LABORATORIO</t>
  </si>
  <si>
    <t>INFORMACIÓN DE INFORME AUDITORIA EXTERNA DE ACREDITACIÓN LABORATORIO DE CALIDAD AMBIENTAL</t>
  </si>
  <si>
    <t xml:space="preserve">INFORMACIÓN DE INSTRUMENTOS DE CONTROL Y VIGILANCIA RECURSO FORESTAL                             </t>
  </si>
  <si>
    <t>INFORMACIÓN DE LICENCIAS AMBIENTALES</t>
  </si>
  <si>
    <t xml:space="preserve">INFORMACIÓN DE LICENCIAS FUNCIONAMIENTO ZOOLOGICOS </t>
  </si>
  <si>
    <t>INFORMACIÓN DE MANUAL OPERATIVO LABORATORIO CALIDAD AMBIENTAL</t>
  </si>
  <si>
    <t>INFORMACIÓN DE PERMISOS DE EMISIONES ATMOSFÉRICAS</t>
  </si>
  <si>
    <t xml:space="preserve">INFORMACIÓN DE PERMISOS PARA CUSTODIA DE FAUNA SILVESTRE </t>
  </si>
  <si>
    <t>INFORMACIÓN DE PERMISOS PARA ESTUDIO DE RECURSOS NATURALES</t>
  </si>
  <si>
    <t xml:space="preserve">INFORMACIÓN DE PLAN DE REDUCCIÓN DE IMPACTO POR OLORES OFENSIVOS (EVALUACIÓN-SEGUIMIENTO)  </t>
  </si>
  <si>
    <t xml:space="preserve">INFORMACIÓN DE PLAN DE SEGUIMIENTO, CONTROL Y MONITOREO A LOS RECURSOS NATURALES </t>
  </si>
  <si>
    <t xml:space="preserve">INFORMACIÓN DE PLAN Y CONTINGENCIA PARA EL MANEJO DE DERRAMES HIDROCARBUROS O SUSTANCIAS NOCIVAS (EVALUACIÓN-SEGUIMIENTO) </t>
  </si>
  <si>
    <t>INFORMACIÓN DE PROCESO DE CERTIFICACIÓN A CENTROS DIAGNÓSTICO AUTOMOTOR</t>
  </si>
  <si>
    <t xml:space="preserve">INFORMACIÓN DE PROCESO DE MANEJO - DISPOSICIÓN DE FAUNA SILVESTRE </t>
  </si>
  <si>
    <t>INFORMACIÓN DE PROCESO LEGALIZACIÓN EXPLOTACIONES MINERAS DE HECHO</t>
  </si>
  <si>
    <t>INFORMACIÓN DE PROYECTOS PROSPECCIÓN SÍSMICA TERRESTRE (EVALUACIÓN Y SEGUIMIENTO)</t>
  </si>
  <si>
    <t>INFORMACIÓN DE REGISTRO CONTROL CALIDAD TÉCNICA EN LABORATORIO (USUARIOS INTERNOS)</t>
  </si>
  <si>
    <t xml:space="preserve">INFORMACIÓN DE REGISTRO DE INSCRIPCIÓN RED AMIGOS DE LA FAUNA   </t>
  </si>
  <si>
    <t>INFORMACIÓN DE REGISTRO DE PLANTACIÓN FORESTAL PROTECTORA  O PROTECTORA- PRODUCTORA</t>
  </si>
  <si>
    <t>INFORMACIÓN DE REGISTRO EMPRESAS FORESTALES LIBRO DE OPERACIONES</t>
  </si>
  <si>
    <t>INFORMACIÓN DE REGISTRO FUNCIONAMIENTO DE PATIOS DE ACOPIO</t>
  </si>
  <si>
    <t>INFORMACIÓN DE REGISTROS OPERACIÓN Y MANTENIMIENTO DE LABORATORIO</t>
  </si>
  <si>
    <t xml:space="preserve">INFORMACIÓN DE REGISTROS SERVICIOS LABORATORIO CALIDAD AMBIENTAL  </t>
  </si>
  <si>
    <t>INFORMACIÓN DE CENSO DE USUARIOS RECURSO HIDRICO</t>
  </si>
  <si>
    <t>INFORMACIÓN DE CONCEPTOS ADQUISICIÓN PREDIOS DE INTERÉS HÍDRICO (COMPENSACIONES AMBIENTALES)</t>
  </si>
  <si>
    <t xml:space="preserve">INFORMACIÓN DE CONCEPTOS ADQUISICIÓN PREDIOS DE INTERÉS HÍDRICO ENTES TERRITORIALES </t>
  </si>
  <si>
    <t xml:space="preserve">INFORMACIÓN DE CONCEPTOS PARA TITULACIÓN DE PREDIOS </t>
  </si>
  <si>
    <t>INFORMACIÓN DE CONCESIÓN DE AGUA POR REGLAMENTACIÓN</t>
  </si>
  <si>
    <t xml:space="preserve">INFORMACIÓN DE CONCESIÓN DE AGUA SUBTERRÁNEA </t>
  </si>
  <si>
    <t xml:space="preserve">INFORMACIÓN DE INFORME DE EVALUACIÓN REGIONAL DEL AGUA </t>
  </si>
  <si>
    <t xml:space="preserve">INFORMACIÓN DE INSTRUMENTOS DE CONTROL Y VIGILANCIA AL MANEJO  DE LA GESTIÓN INTEGRAL DE RESIDUOS DE SERVICIOS </t>
  </si>
  <si>
    <t xml:space="preserve">INFORMACIÓN DE INSTRUMENTOS DE CONTROL Y VIGILANCIA AL MANEJO DE LA GESTIÓN INTEGRAL DE RESIDUOS HOSPITALARIOS </t>
  </si>
  <si>
    <t xml:space="preserve">INFORMACIÓN DE INSTRUMENTOS DE CONTROL Y VIGILANCIA AL MANEJO DE LA GESTIÓN INTEGRAL DE RESIDUOS INDUSTRIALES </t>
  </si>
  <si>
    <t>INFORMACIÓN DE INVENTARIO DE PRODUCCIÓN Y MOVIMIENTO DE MATERIAL VEGETAL</t>
  </si>
  <si>
    <t xml:space="preserve">INFORMACIÓN DE LIQUIDACIÓN INSTRUMENTO ECONÓMICO TASA COMPENSATORIA POR APROVECHAMIENTO FORESTAL MADERABLE EN BOSQUES NATURALES </t>
  </si>
  <si>
    <t>INFORMACIÓN DE LIQUIDACIÓN INSTRUMENTO ECONÓMICO TASA POR CAZA FAUNA SILVESTRE</t>
  </si>
  <si>
    <t>INFORMACIÓN DE LIQUIDACIÓN INSTRUMENTO ECONÓMICO TASA POR UTILIZACIÓN DEL AGUA</t>
  </si>
  <si>
    <t xml:space="preserve">INFORMACIÓN DE LIQUIDACIÓN INSTRUMENTO ECONÓMICO TASA RETRIBUTIVA </t>
  </si>
  <si>
    <t xml:space="preserve">INFORMACIÓN DE PERMISOS DE OCUPACIÓN DE CAUCE </t>
  </si>
  <si>
    <t>INFORMACIÓN DE PERMISOS DE RECOLECCIÓN DE ESPECÍMENES SILVESTRES</t>
  </si>
  <si>
    <t xml:space="preserve">INFORMACIÓN DE PERMISOS DE VERTIMIENTOS </t>
  </si>
  <si>
    <t xml:space="preserve">INFORMACIÓN DE PERMISOS DE VERTIMIENTOS Y CONCESIÓN DE AGUAS </t>
  </si>
  <si>
    <t xml:space="preserve">INFORMACIÓN DE PERMISOS PROSPECCIÓN Y EXPLORACIÓN DE AGUAS SUBTERRÁNEAS </t>
  </si>
  <si>
    <t>INFORMACIÓN DE PLAN OPERATIVO ADMINISTRACIÓN DE VIVEROS</t>
  </si>
  <si>
    <t>INFORMACIÓN DE PLANES DE GESTIÓN INTEGRAL DE RESIDUOS MUNICIPALES (SEGUIMIENTO)</t>
  </si>
  <si>
    <t xml:space="preserve">INFORMACIÓN DE PLANES DE SANEAMIENTO Y MANEJO DE VERTIMIENTOS </t>
  </si>
  <si>
    <t>INFORMACIÓN DE PROCESO METAS DE CARGA CONTAMINANTE</t>
  </si>
  <si>
    <t>INFORMACIÓN DE PROCESO REGLAMENTACIÓN DE CORRIENTES HÍDRICAS</t>
  </si>
  <si>
    <t>INFORMACIÓN DE PROGRAMA POS CONSUMO</t>
  </si>
  <si>
    <t>INFORMACIÓN DE PROGRAMA REGIONAL DE NEGOCIOS VERDES (ARTICULACIÓN Y SEGUIMIENTO)</t>
  </si>
  <si>
    <t>INFORMACIÓN DE REGISTRO DE INSCRIPCIÓN Y SEGUIMIENTO ACEITES DE COCINA USADOS</t>
  </si>
  <si>
    <t>INFORMACIÓN DE REGISTRO DE INSCRIPCIÓN Y SEGUIMIENTO GENERADORES BIFENILOS POLICLORADOS</t>
  </si>
  <si>
    <t>INFORMACIÓN DE REGISTRO DE INSCRIPCIÓN Y SEGUIMIENTO GENERADORES DE RESIDUOS PELIGROSOS</t>
  </si>
  <si>
    <t xml:space="preserve">INFORMACIÓN DE REGISTRO DE INSCRIPCIÓN Y SEGUIMIENTO LLANTAS USADAS </t>
  </si>
  <si>
    <t xml:space="preserve">INFORMACIÓN DE REGISTRO DE INSCRIPCIÓN Y SEGUIMIENTO RESIDUOS DE CONSTRUCCIÓN Y DEMOLICIÓN </t>
  </si>
  <si>
    <t>INFORMACIÓN DE REGISTRO DE INSCRIPCIÓN Y SEGUIMIENTO ÚNICO AMBIENTAL  SECTOR MANUFACTURERO</t>
  </si>
  <si>
    <t>INFORMACIÓN DE ACTAS COMISIÓN DE PERSONAL</t>
  </si>
  <si>
    <t>INFORMACIÓN DE ACTAS COMITÉ CARTERA</t>
  </si>
  <si>
    <t>INFORMACIÓN DE ACTAS COMITÉ DE CONVIVENCIA LABORAL</t>
  </si>
  <si>
    <t xml:space="preserve">INFORMACIÓN DE ACTAS COMITÉ EVALUADOR BAJA DE BIENES MUEBLES </t>
  </si>
  <si>
    <t>INFORMACIÓN DE ACTAS COMITÉ PARITARIO SEGURIDAD Y SALUD EN EL TRABAJO</t>
  </si>
  <si>
    <t>INFORMACIÓN DE ACTAS COMITÉ PLAN INSTITUCIONAL DE GESTIÓN AMBIENTAL</t>
  </si>
  <si>
    <t>INFORMACIÓN DE ACTAS DE COMITÉ TÉCNICO DE SOSTENIBILIDAD CONTABLE</t>
  </si>
  <si>
    <t xml:space="preserve">INFORMACIÓN DE ACTAS DE NEGOCIACIÓN SINDICAL </t>
  </si>
  <si>
    <t>INFORMACIÓN DE CERTIFICADOS DE DISPONIBILIDAD PRESUPUESTAL</t>
  </si>
  <si>
    <t xml:space="preserve">INFORMACIÓN DE CERTIFICADOS DE INGRESOS Y RETENCIONES </t>
  </si>
  <si>
    <t>INFORMACIÓN DE COMPROBANTES BAJAS DE BIENES DE ALMACÉN</t>
  </si>
  <si>
    <t xml:space="preserve">INFORMACIÓN DE COMPROBANTES CONTABLES DE AJUSTES </t>
  </si>
  <si>
    <t>INFORMACIÓN DE COMPROBANTES CONTABLES DE CAUSACIÓN</t>
  </si>
  <si>
    <t>INFORMACIÓN DE COMPROBANTES CONTABLES DE EGRESO</t>
  </si>
  <si>
    <t>INFORMACIÓN DE COMPROBANTES CONTABLES DE INGRESO</t>
  </si>
  <si>
    <t xml:space="preserve">INFORMACIÓN DE COMPROBANTES DE EGRESO DE BIENES DE ALMACÉN </t>
  </si>
  <si>
    <t>INFORMACIÓN DE COMPROBANTES DE INGRESO DE BIENES DE ALMACÉN</t>
  </si>
  <si>
    <t>INFORMACIÓN DE CONCILIACIONES BANCARIAS</t>
  </si>
  <si>
    <t>INFORMACIÓN DE DECLARACIONES TRIBUTARIAS</t>
  </si>
  <si>
    <t>INFORMACIÓN DE ESTADOS FINANCIEROS</t>
  </si>
  <si>
    <t>INFORMACIÓN DE HISTORIAL DE VEHÍCULOS</t>
  </si>
  <si>
    <t>INFORMACIÓN DE HISTORIAS LABORALES</t>
  </si>
  <si>
    <t>INFORMACIÓN DE INFORME SERVICIOS GENERALES Y DE VIGILANCIA</t>
  </si>
  <si>
    <t>INFORMACIÓN DE INFORMES DE EJECUCIÓN PRESUPUESTAL</t>
  </si>
  <si>
    <t>INFORMACIÓN DE INFORMES SEGUIMIENTO POR HURTO, DAÑO O PERDIDA DE ELEMENTOS</t>
  </si>
  <si>
    <t>INFORMACIÓN DE INSTRUMENTOS DE CONTROL DE ASISTENCIA</t>
  </si>
  <si>
    <t>INFORMACIÓN DE INSTRUMENTOS DE CONTROL USUARIOS EN COBRO PERSUASIVO</t>
  </si>
  <si>
    <t>INFORMACIÓN DE INSTRUMENTOS DE CONTROL VEHÍCULOS</t>
  </si>
  <si>
    <t xml:space="preserve">INFORMACIÓN DE INVENTARIO BIENES DEVOLUTIVOS EN BODEGA </t>
  </si>
  <si>
    <t xml:space="preserve">INFORMACIÓN DE INVENTARIO BIENES DEVOLUTIVOS EN SERVICIOS </t>
  </si>
  <si>
    <t>INFORMACIÓN DE INVENTARIO BIENES EN COMODATO</t>
  </si>
  <si>
    <t>INFORMACIÓN DE INVENTARIO BIENES INMUEBLES</t>
  </si>
  <si>
    <t xml:space="preserve">INFORMACIÓN DE LIBROS CONTABLES AUXILIARES </t>
  </si>
  <si>
    <t xml:space="preserve">INFORMACIÓN DE LIBRO DIARIO </t>
  </si>
  <si>
    <t xml:space="preserve">INFORMACIÓN DE LIBRO MAYOR </t>
  </si>
  <si>
    <t>INFORMACIÓN DE MANUAL DE FUNCIONES Y COMPETENCIAS LABORALES</t>
  </si>
  <si>
    <t xml:space="preserve">INFORMACIÓN DE MANUAL DE SISTEMA DE SEGURIDAD Y SALUD EN EL TRABAJO </t>
  </si>
  <si>
    <t xml:space="preserve">INFORMACIÓN DE MANUAL INTERNO DE RECAUDO DE CARTERA </t>
  </si>
  <si>
    <t xml:space="preserve">INFORMACIÓN DE MANUAL PARA LA IMPLEMENTACIÓN DEL CÓDIGO DE INTEGRIDAD </t>
  </si>
  <si>
    <t>INFORMACIÓN DE MODIFICACIONES PRESUPUESTALES</t>
  </si>
  <si>
    <t>INFORMACIÓN DE NÓMINA</t>
  </si>
  <si>
    <t>INFORMACIÓN DE PLAN ANUAL DE ADQUISICIONES</t>
  </si>
  <si>
    <t>INFORMACIÓN DE PLAN ANUAL DE MANTENIMIENTO</t>
  </si>
  <si>
    <t xml:space="preserve">INFORMACIÓN DE PLAN ANUAL DE VACANTES </t>
  </si>
  <si>
    <t xml:space="preserve">INFORMACIÓN DE PLAN DE EMERGENCIA </t>
  </si>
  <si>
    <t xml:space="preserve">INFORMACIÓN DE PLAN DE TRABAJO SISTEMA DE GESTIÓN DE SEGURIDAD Y SALUD EN EL TRABAJO </t>
  </si>
  <si>
    <t xml:space="preserve">INFORMACIÓN DE PLAN ESTRATÉGICO DE SEGURIDAD VIAL </t>
  </si>
  <si>
    <t>INFORMACIÓN DE PLAN ESTRATÉGICO DE TALENTO HUMANO</t>
  </si>
  <si>
    <t xml:space="preserve">INFORMACIÓN DE PLAN INSTITUCIONAL DE BIENESTAR E INCENTIVOS </t>
  </si>
  <si>
    <t xml:space="preserve">INFORMACIÓN DE PLAN INSTITUCIONAL DE CAPACITACIÓN </t>
  </si>
  <si>
    <t>INFORMACIÓN DE PROCESO DE FACTURACIÓN SERVICIOS DE SEGUIMIENTO AMBIENTAL</t>
  </si>
  <si>
    <t>INFORMACIÓN DE PROCESO DE FACTURACIÓN TASA COMPENSATORIA DE APROVECHAMIENTO FORESTAL MADERABLE</t>
  </si>
  <si>
    <t>INFORMACIÓN DE PROCESO DE FACTURACIÓN TASA POR CAZA FAUNA SILVESTRE</t>
  </si>
  <si>
    <t xml:space="preserve">INFORMACIÓN DE PROCESO DE FACTURACIÓN TASA POR USO </t>
  </si>
  <si>
    <t xml:space="preserve">INFORMACIÓN DE PROCESO DE FACTURACIÓN TASA RETRIBUTIVA </t>
  </si>
  <si>
    <t xml:space="preserve">INFORMACIÓN DE PROGRAMA ANUAL MENSUALIZADO DE CAJA </t>
  </si>
  <si>
    <t xml:space="preserve">INFORMACIÓN DE REGISTROS DE INSPECCIONES Y SEGUIMIENTO DE SEGURIDAD Y SALUD EN EL TRABAJO </t>
  </si>
  <si>
    <t>INFORMACIÓN DE REGISTROS DE OPERACIONES DE CAJA MENOR</t>
  </si>
  <si>
    <t xml:space="preserve">INFORMACIÓN DE SOLICITUD TRAMITE DE CESANTIAS </t>
  </si>
  <si>
    <t>NUBE AWS DEL PROVEEDOR DEL SOFTWARE</t>
  </si>
  <si>
    <t>NUBE DE AWS DEL PROVEEDOR</t>
  </si>
  <si>
    <t>NUBE ORACLE DEL PROVEEDOR DEL SOFTWARE</t>
  </si>
  <si>
    <t>DATA CENTRER CORPOBOYACA Y EN NUBE ORACLE DEL PROVEEDOR</t>
  </si>
  <si>
    <t>FECHA DE REGISTRO</t>
  </si>
  <si>
    <t>GEOAMBIENTAL MODULO DE ESTRUCTURACION CARTOGRAFICA -VISOR</t>
  </si>
  <si>
    <t>FUNCIONARIOS DE SUBDIRECCIÓN ADMINISTRATIVA Y FINANCIERA</t>
  </si>
  <si>
    <t>FUNCIONARIO ASIGNADO POR ALMACÉN Y ENCARGADO DEL ACTIVO</t>
  </si>
  <si>
    <t>RESPONSABLE DEL PROCESO Y FUNCIONARIOS DE SUBDIRECCIÓN ADMINISTRATIVA Y FINANCIERA</t>
  </si>
  <si>
    <t>RESPONSABLE DE PROCESO Y FUNCIONARIOS DE SUBDIRECCIÓN DE ECOSISTEMAS Y GESTIÓN AMBIENTAL</t>
  </si>
  <si>
    <t>RESPONSABLE DE PROCESO Y FUNCIONARIOS DE SUBDIRECCIÓN DE PLANEACIÓN Y SISTEMAS DE INFORMACIÓN</t>
  </si>
  <si>
    <t>RESPONSABLE DE PROCESO Y FUNCIONARIOS DE CONTROL INTERNO</t>
  </si>
  <si>
    <t>RESPONSABLE DE PROCESO Y FUNCIONARIOS DE OFICINA DE PARTICIPACIÓN Y CULTURA AMBIENTAL</t>
  </si>
  <si>
    <t>RESPONSABLE DE PROCESO Y FUNCIONARIOS OFICINA TERRITORIAL MIRAFLORES</t>
  </si>
  <si>
    <t>RESPONSABLE DE PROCESO Y FUNCIONARIOS DE OFICINA TERRITORIAL DE PAUNA</t>
  </si>
  <si>
    <t xml:space="preserve">RESPONSABLE DE PROCESO Y FUNCIONARIOS OFICINA TERRITORIAL SOCHA </t>
  </si>
  <si>
    <t xml:space="preserve">RESPONSALBE DE PROCESO Y FUNCIONARIOS SECRETARIA GENERAL Y JURÍDICA </t>
  </si>
  <si>
    <t xml:space="preserve">RESPONSABLE DE PROCESO Y FUNCIONARIOS SUBDIRECCIÓN ADMINISTRACIÓN RECURSOS NATURALES </t>
  </si>
  <si>
    <t>RESPONSABLE DE PROCESO Y FUNCIONARIOS OFICINA TERRITORIAL SOATA</t>
  </si>
  <si>
    <t>RESPONSABLE DE PROCESO Y FUNCIONARIOS DE DIRECCION</t>
  </si>
  <si>
    <t>SEDE ARCHIVO TUNJA</t>
  </si>
  <si>
    <t>SEDE CENTRAL TUNJA</t>
  </si>
  <si>
    <t>PUNTO DE ATENCION AQUTANIA</t>
  </si>
  <si>
    <t>PUNTO DE ATENCION PUERTO BOYACA</t>
  </si>
  <si>
    <t>SUBDIRECCIÓN DE ECOSISTEMAS Y GESTIÓN AMBIENTAL (FNA)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</si>
</sst>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12"/>
      <color indexed="1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b/>
      <sz val="22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7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13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5" xfId="0" applyFill="1" applyBorder="1"/>
    <xf numFmtId="0" fontId="0" fillId="0" borderId="5" xfId="0" applyFont="1" applyBorder="1"/>
    <xf numFmtId="0" fontId="0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5" fillId="0" borderId="2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0" fillId="0" borderId="0" xfId="0"/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16" xfId="0" applyFont="1" applyBorder="1"/>
    <xf numFmtId="0" fontId="5" fillId="0" borderId="0" xfId="0" applyFont="1" applyBorder="1"/>
    <xf numFmtId="0" fontId="1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textRotation="90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4" fontId="11" fillId="0" borderId="13" xfId="0" applyNumberFormat="1" applyFont="1" applyBorder="1" applyAlignment="1">
      <alignment horizontal="center" vertical="center"/>
    </xf>
    <xf numFmtId="0" fontId="9" fillId="4" borderId="19" xfId="0" applyFont="1" applyFill="1" applyBorder="1" applyAlignment="1">
      <alignment horizontal="left" vertical="center"/>
    </xf>
    <xf numFmtId="0" fontId="20" fillId="0" borderId="13" xfId="24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0" fillId="0" borderId="1" xfId="24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6" borderId="1" xfId="0" applyFont="1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20" fillId="0" borderId="1" xfId="24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13" xfId="24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4" fontId="11" fillId="0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/>
    </xf>
    <xf numFmtId="0" fontId="1" fillId="0" borderId="28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Excel Built-in Normal" xfId="21"/>
    <cellStyle name="Moneda [0] 2" xfId="22"/>
    <cellStyle name="Normal 2" xfId="23"/>
    <cellStyle name="Hipervínculo" xfId="24"/>
  </cellStyles>
  <dxfs count="26">
    <dxf>
      <border>
        <left/>
        <right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1343025</xdr:colOff>
      <xdr:row>0</xdr:row>
      <xdr:rowOff>152400</xdr:rowOff>
    </xdr:from>
    <xdr:ext cx="1019175" cy="981075"/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52400"/>
          <a:ext cx="1019175" cy="9810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\Documents\Trabajo%20en%20casa%20Corporaci&#243;n\Compromiso1%20a%20310122019\INDICE%20INFORMACION%20CLASIFICADA%20Y%20RESERVADA-PROPUESTA-V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cargas\OK-FST-01-FORMATO%20REGISTRO%20DE%20ACTIVOS%20DE%20INFORMACION%20V0-Rev2-F%20-261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\Documents\Trabajo%20en%20casa%20Corporaci&#243;n\SEGURIDAD%20INFORMACION\Instrumentos%20Revisados%20y%20ajsutados\OK-FST-01-FORMATO%20REGISTRO%20DE%20ACTIVOS%20DE%20INFORMACION%20V0-Rev2-F%20-261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ES BASICAS"/>
      <sheetName val="FORMATO A DILIGENCIAR"/>
      <sheetName val="LISTA OPCIONES"/>
      <sheetName val="SERIES Y SUBSERIES"/>
    </sheetNames>
    <sheetDataSet>
      <sheetData sheetId="0"/>
      <sheetData sheetId="1">
        <row r="10">
          <cell r="C10" t="str">
            <v>Certificados de Disponibilidad Presupuestal</v>
          </cell>
        </row>
        <row r="11">
          <cell r="C11" t="str">
            <v>Acciones de Grupo</v>
          </cell>
        </row>
        <row r="12">
          <cell r="C12" t="str">
            <v>Acciones Ordinarias</v>
          </cell>
        </row>
        <row r="13">
          <cell r="C13" t="str">
            <v>Acciones penales</v>
          </cell>
        </row>
        <row r="14">
          <cell r="C14" t="str">
            <v>Actas Comité Cartera</v>
          </cell>
        </row>
        <row r="15">
          <cell r="C15" t="str">
            <v>Acuerdos de Consejo Directivo</v>
          </cell>
        </row>
        <row r="16">
          <cell r="C16" t="str">
            <v>Anteproyecto de Presupuesto</v>
          </cell>
        </row>
        <row r="17">
          <cell r="C17" t="str">
            <v>Audiencias Públicas Plan de Acción</v>
          </cell>
        </row>
        <row r="18">
          <cell r="C18" t="str">
            <v>Autos</v>
          </cell>
        </row>
        <row r="19">
          <cell r="C19" t="str">
            <v>Proyectos Externos para Cofinanciación Interna  </v>
          </cell>
        </row>
        <row r="20">
          <cell r="C20" t="str">
            <v>Boletines Informativos de Prensa </v>
          </cell>
        </row>
        <row r="21">
          <cell r="C21" t="str">
            <v>Censo de usuarios recurso hídrico</v>
          </cell>
        </row>
        <row r="22">
          <cell r="C22" t="str">
            <v>Censo de usuarios recurso hídrico</v>
          </cell>
        </row>
        <row r="23">
          <cell r="C23" t="str">
            <v>Certificados Depósito Legal</v>
          </cell>
        </row>
        <row r="24">
          <cell r="C24" t="str">
            <v>Circulares Informativas</v>
          </cell>
        </row>
        <row r="25">
          <cell r="C25" t="str">
            <v>Comprobantes Contables de Ajustes </v>
          </cell>
        </row>
        <row r="26">
          <cell r="C26" t="str">
            <v>Conceptos Técnicos Calibración Equipos Global Positioning System </v>
          </cell>
        </row>
        <row r="27">
          <cell r="C27" t="str">
            <v>Concesión de Agua Superficial </v>
          </cell>
        </row>
        <row r="28">
          <cell r="C28" t="str">
            <v>Conciliaciones Bancarias</v>
          </cell>
        </row>
        <row r="29">
          <cell r="C29" t="str">
            <v>Consecutivo de Comunicaciones Recibidas </v>
          </cell>
        </row>
        <row r="30">
          <cell r="C30" t="str">
            <v>Contratos de Comodatos</v>
          </cell>
        </row>
        <row r="31">
          <cell r="C31" t="str">
            <v>Convenios</v>
          </cell>
        </row>
        <row r="32">
          <cell r="C32" t="str">
            <v>Declaraciones tributarias</v>
          </cell>
        </row>
        <row r="33">
          <cell r="C33" t="str">
            <v>Derechos de petición</v>
          </cell>
        </row>
        <row r="34">
          <cell r="C34" t="str">
            <v>Diagnóstico</v>
          </cell>
        </row>
        <row r="35">
          <cell r="C35" t="str">
            <v>Estados Financieros</v>
          </cell>
        </row>
        <row r="36">
          <cell r="C36" t="str">
            <v>Historial de equipos de laboratorio</v>
          </cell>
        </row>
        <row r="37">
          <cell r="C37" t="str">
            <v>Historial de vehículos</v>
          </cell>
        </row>
        <row r="38">
          <cell r="C38" t="str">
            <v>Historial de bienes Inmuebles</v>
          </cell>
        </row>
        <row r="39">
          <cell r="C39" t="str">
            <v>Historias laborales</v>
          </cell>
        </row>
        <row r="40">
          <cell r="C40" t="str">
            <v>Informe Auditoria Externa Sistema Gestión de la Calidad </v>
          </cell>
        </row>
        <row r="41">
          <cell r="C41" t="str">
            <v>Programa Gestión Documental </v>
          </cell>
        </row>
        <row r="42">
          <cell r="C42" t="str">
            <v>Instrumentos de Control de Asistencia</v>
          </cell>
        </row>
        <row r="43">
          <cell r="C43" t="str">
            <v>Instrumentos sistema de información geográfico</v>
          </cell>
        </row>
        <row r="44">
          <cell r="C44" t="str">
            <v>Inventario Bienes en Comodato</v>
          </cell>
        </row>
        <row r="45">
          <cell r="C45" t="str">
            <v>Libros contables auxiliares</v>
          </cell>
        </row>
        <row r="46">
          <cell r="C46" t="str">
            <v>Libro Diario </v>
          </cell>
        </row>
        <row r="47">
          <cell r="C47" t="str">
            <v>Licencias ambientales</v>
          </cell>
        </row>
        <row r="55">
          <cell r="C55" t="str">
            <v>Proceso de facturación Tasa Retributiva </v>
          </cell>
        </row>
        <row r="56">
          <cell r="C56" t="str">
            <v>Programa Pos consumo</v>
          </cell>
        </row>
        <row r="57">
          <cell r="C57" t="str">
            <v>Proyecto de Actos Administrativos </v>
          </cell>
        </row>
        <row r="58">
          <cell r="C58" t="str">
            <v>Quejas ambientales</v>
          </cell>
        </row>
        <row r="59">
          <cell r="C59" t="str">
            <v>Registro de Inscripción y Seguimiento Generadores Bifenilos Policlorados</v>
          </cell>
        </row>
        <row r="60">
          <cell r="C60" t="str">
            <v>Resoluciones</v>
          </cell>
        </row>
        <row r="61">
          <cell r="C61" t="str">
            <v>Solicitud actualización página web</v>
          </cell>
        </row>
        <row r="62">
          <cell r="C62" t="str">
            <v>Solicitud de elaboración, modificación o eliminación de documentación del sistema de gestión de calidad     </v>
          </cell>
        </row>
        <row r="63">
          <cell r="C63" t="str">
            <v>SOLICITUD PRESTAMO DE DOCUMENTOS ARCHIVO CENTRAL </v>
          </cell>
        </row>
        <row r="64">
          <cell r="C64" t="str">
            <v>SOLICITUD TRAMITE DE CESANTIAS </v>
          </cell>
        </row>
        <row r="65">
          <cell r="C65" t="str">
            <v>No aplica (Hardware-Software)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. ACTIVOS INFORMACION "/>
      <sheetName val="LISTA OPCIONES"/>
      <sheetName val="SERIES"/>
    </sheetNames>
    <sheetDataSet>
      <sheetData sheetId="0" refreshError="1"/>
      <sheetData sheetId="1" refreshError="1">
        <row r="4">
          <cell r="M4" t="str">
            <v>INFORMACION PUBLICA RESERVADA (A)</v>
          </cell>
          <cell r="N4" t="str">
            <v>ALTA (A)</v>
          </cell>
        </row>
        <row r="5">
          <cell r="M5" t="str">
            <v>INFORMACION PUBLICA CLASIFICADA (M)</v>
          </cell>
          <cell r="N5" t="str">
            <v>MEDIA (M)</v>
          </cell>
        </row>
        <row r="6">
          <cell r="M6" t="str">
            <v>INFORMACION PUBLICA (B)</v>
          </cell>
          <cell r="N6" t="str">
            <v>BAJA (B)</v>
          </cell>
        </row>
        <row r="7">
          <cell r="M7" t="str">
            <v>NO CLASIFICADA (A)</v>
          </cell>
          <cell r="N7" t="str">
            <v>NO CLASIFICADA (A)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. ACTIVOS INFORMACION "/>
      <sheetName val="LISTA OPCIONES"/>
      <sheetName val="SERIES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1" name="ACCIONES_ORDINARIASXXXX" displayName="ACCIONES_ORDINARIASXXXX" ref="F1:F36" totalsRowShown="0" headerRowDxfId="1">
  <autoFilter ref="F1:F36"/>
  <tableColumns count="1">
    <tableColumn id="1" name="ACCIONES_ORDINARIAS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2" name="ACCIONES_PENALESXXX" displayName="ACCIONES_PENALESXXX" ref="G1:G36" totalsRowShown="0">
  <autoFilter ref="G1:G36"/>
  <tableColumns count="1">
    <tableColumn id="1" name="ACCIONES_PENAL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ACTAS" displayName="ACTAS" ref="H1:H36" totalsRowShown="0">
  <autoFilter ref="H1:H36"/>
  <tableColumns count="1">
    <tableColumn id="1" name="ACTA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27"/>
  <sheetViews>
    <sheetView tabSelected="1" workbookViewId="0" topLeftCell="A1">
      <pane xSplit="1" ySplit="5" topLeftCell="V6" activePane="bottomRight" state="frozen"/>
      <selection pane="topRight" activeCell="B1" sqref="B1"/>
      <selection pane="bottomLeft" activeCell="A6" sqref="A6"/>
      <selection pane="bottomRight" activeCell="T5" sqref="T1:T1048576"/>
    </sheetView>
  </sheetViews>
  <sheetFormatPr defaultColWidth="11.421875" defaultRowHeight="15"/>
  <cols>
    <col min="1" max="1" width="15.28125" style="34" customWidth="1"/>
    <col min="2" max="2" width="20.140625" style="34" customWidth="1"/>
    <col min="3" max="3" width="14.8515625" style="34" customWidth="1"/>
    <col min="4" max="4" width="63.421875" style="34" customWidth="1"/>
    <col min="5" max="5" width="58.140625" style="58" customWidth="1"/>
    <col min="6" max="6" width="37.421875" style="58" customWidth="1"/>
    <col min="7" max="7" width="25.7109375" style="73" customWidth="1"/>
    <col min="8" max="8" width="56.28125" style="58" customWidth="1"/>
    <col min="9" max="9" width="31.28125" style="58" customWidth="1"/>
    <col min="10" max="10" width="25.421875" style="58" customWidth="1"/>
    <col min="11" max="11" width="69.421875" style="58" customWidth="1"/>
    <col min="12" max="12" width="53.00390625" style="58" customWidth="1"/>
    <col min="13" max="13" width="73.140625" style="60" customWidth="1"/>
    <col min="14" max="14" width="54.7109375" style="60" customWidth="1"/>
    <col min="15" max="15" width="15.28125" style="60" customWidth="1"/>
    <col min="16" max="16" width="44.7109375" style="60" customWidth="1"/>
    <col min="17" max="17" width="18.57421875" style="60" customWidth="1"/>
    <col min="18" max="18" width="7.421875" style="82" hidden="1" customWidth="1"/>
    <col min="19" max="19" width="18.8515625" style="107" customWidth="1"/>
    <col min="20" max="20" width="23.7109375" style="82" hidden="1" customWidth="1"/>
    <col min="21" max="21" width="35.28125" style="82" hidden="1" customWidth="1"/>
    <col min="22" max="22" width="43.00390625" style="60" customWidth="1"/>
    <col min="23" max="23" width="40.57421875" style="60" customWidth="1"/>
    <col min="24" max="24" width="9.421875" style="60" hidden="1" customWidth="1"/>
    <col min="25" max="25" width="29.00390625" style="34" customWidth="1"/>
    <col min="26" max="26" width="7.421875" style="34" hidden="1" customWidth="1"/>
    <col min="27" max="27" width="21.8515625" style="34" customWidth="1"/>
    <col min="28" max="28" width="12.57421875" style="34" hidden="1" customWidth="1"/>
    <col min="29" max="29" width="19.28125" style="34" customWidth="1"/>
    <col min="30" max="30" width="29.140625" style="58" customWidth="1"/>
    <col min="31" max="16384" width="11.421875" style="58" customWidth="1"/>
  </cols>
  <sheetData>
    <row r="1" spans="1:48" s="8" customFormat="1" ht="27">
      <c r="A1" s="81"/>
      <c r="B1" s="144"/>
      <c r="C1" s="144"/>
      <c r="D1" s="145"/>
      <c r="E1" s="154" t="s">
        <v>430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  <c r="Z1" s="28"/>
      <c r="AA1" s="147" t="s">
        <v>436</v>
      </c>
      <c r="AB1" s="147"/>
      <c r="AC1" s="14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U1" s="7"/>
      <c r="AV1" s="7"/>
    </row>
    <row r="2" spans="1:48" s="8" customFormat="1" ht="27">
      <c r="A2" s="81"/>
      <c r="B2" s="144"/>
      <c r="C2" s="144"/>
      <c r="D2" s="145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/>
      <c r="Z2" s="31"/>
      <c r="AA2" s="149" t="s">
        <v>8</v>
      </c>
      <c r="AB2" s="149"/>
      <c r="AC2" s="150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U2" s="10"/>
      <c r="AV2" s="7"/>
    </row>
    <row r="3" spans="1:48" s="8" customFormat="1" ht="23.25">
      <c r="A3" s="81"/>
      <c r="B3" s="144"/>
      <c r="C3" s="144"/>
      <c r="D3" s="145"/>
      <c r="E3" s="151" t="s">
        <v>435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3"/>
      <c r="Z3" s="29"/>
      <c r="AA3" s="33" t="s">
        <v>437</v>
      </c>
      <c r="AB3" s="55"/>
      <c r="AC3" s="57" t="s">
        <v>9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U3" s="11"/>
      <c r="AV3" s="7"/>
    </row>
    <row r="4" spans="1:48" s="8" customFormat="1" ht="21" thickBot="1">
      <c r="A4" s="81"/>
      <c r="B4" s="146"/>
      <c r="C4" s="146"/>
      <c r="D4" s="145"/>
      <c r="E4" s="160" t="s">
        <v>454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2"/>
      <c r="Z4" s="29"/>
      <c r="AA4" s="83" t="s">
        <v>463</v>
      </c>
      <c r="AB4" s="83"/>
      <c r="AC4" s="84">
        <v>44365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U4" s="12"/>
      <c r="AV4" s="7"/>
    </row>
    <row r="5" spans="1:29" ht="60" customHeight="1" thickBot="1">
      <c r="A5" s="92" t="s">
        <v>460</v>
      </c>
      <c r="B5" s="93" t="s">
        <v>2016</v>
      </c>
      <c r="C5" s="92" t="s">
        <v>2</v>
      </c>
      <c r="D5" s="94" t="s">
        <v>433</v>
      </c>
      <c r="E5" s="94" t="s">
        <v>465</v>
      </c>
      <c r="F5" s="94" t="s">
        <v>0</v>
      </c>
      <c r="G5" s="103" t="s">
        <v>3</v>
      </c>
      <c r="H5" s="94" t="s">
        <v>411</v>
      </c>
      <c r="I5" s="95" t="s">
        <v>457</v>
      </c>
      <c r="J5" s="95" t="s">
        <v>980</v>
      </c>
      <c r="K5" s="94" t="s">
        <v>398</v>
      </c>
      <c r="L5" s="94" t="s">
        <v>403</v>
      </c>
      <c r="M5" s="96" t="s">
        <v>455</v>
      </c>
      <c r="N5" s="96" t="s">
        <v>456</v>
      </c>
      <c r="O5" s="96" t="s">
        <v>461</v>
      </c>
      <c r="P5" s="96" t="s">
        <v>462</v>
      </c>
      <c r="Q5" s="94" t="s">
        <v>23</v>
      </c>
      <c r="R5" s="97" t="s">
        <v>464</v>
      </c>
      <c r="S5" s="105" t="s">
        <v>970</v>
      </c>
      <c r="T5" s="96" t="s">
        <v>974</v>
      </c>
      <c r="U5" s="96" t="s">
        <v>972</v>
      </c>
      <c r="V5" s="96" t="s">
        <v>418</v>
      </c>
      <c r="W5" s="98" t="s">
        <v>4</v>
      </c>
      <c r="X5" s="98" t="s">
        <v>432</v>
      </c>
      <c r="Y5" s="98" t="s">
        <v>5</v>
      </c>
      <c r="Z5" s="98" t="s">
        <v>432</v>
      </c>
      <c r="AA5" s="98" t="s">
        <v>6</v>
      </c>
      <c r="AB5" s="99" t="s">
        <v>432</v>
      </c>
      <c r="AC5" s="100" t="s">
        <v>413</v>
      </c>
    </row>
    <row r="6" spans="1:29" s="69" customFormat="1" ht="15">
      <c r="A6" s="86">
        <v>1</v>
      </c>
      <c r="B6" s="102">
        <v>44399</v>
      </c>
      <c r="C6" s="86" t="s">
        <v>467</v>
      </c>
      <c r="D6" s="86" t="s">
        <v>2033</v>
      </c>
      <c r="E6" s="70" t="s">
        <v>990</v>
      </c>
      <c r="F6" s="85" t="s">
        <v>466</v>
      </c>
      <c r="G6" s="87" t="s">
        <v>12</v>
      </c>
      <c r="H6" s="59" t="s">
        <v>404</v>
      </c>
      <c r="I6" s="59" t="s">
        <v>394</v>
      </c>
      <c r="J6" s="59" t="s">
        <v>394</v>
      </c>
      <c r="K6" s="89" t="s">
        <v>1541</v>
      </c>
      <c r="L6" s="85" t="s">
        <v>466</v>
      </c>
      <c r="M6" s="87" t="s">
        <v>2019</v>
      </c>
      <c r="N6" s="87" t="s">
        <v>2019</v>
      </c>
      <c r="O6" s="87" t="s">
        <v>965</v>
      </c>
      <c r="P6" s="87" t="s">
        <v>968</v>
      </c>
      <c r="Q6" s="87" t="s">
        <v>12</v>
      </c>
      <c r="R6" s="80"/>
      <c r="S6" s="106" t="s">
        <v>971</v>
      </c>
      <c r="T6" s="87" t="s">
        <v>975</v>
      </c>
      <c r="U6" s="104" t="s">
        <v>973</v>
      </c>
      <c r="V6" s="87" t="s">
        <v>1332</v>
      </c>
      <c r="W6" s="87" t="s">
        <v>422</v>
      </c>
      <c r="X6" s="90" t="str">
        <f>IF(W6='[2]LISTA OPCIONES'!$M$4,"A",IF(W6='[2]LISTA OPCIONES'!$M$5,"M",IF(W6='[2]LISTA OPCIONES'!$M$6,"B",IF(W6='[2]LISTA OPCIONES'!$M$7,"A"))))</f>
        <v>M</v>
      </c>
      <c r="Y6" s="86" t="s">
        <v>425</v>
      </c>
      <c r="Z6" s="90" t="str">
        <f>IF(Y6='[2]LISTA OPCIONES'!$N$4,"A",IF(Y6='[2]LISTA OPCIONES'!$N$5,"M",IF(Y6='[2]LISTA OPCIONES'!$N$6,"B",IF(Y6='[2]LISTA OPCIONES'!$N$7,"A"))))</f>
        <v>B</v>
      </c>
      <c r="AA6" s="86" t="s">
        <v>425</v>
      </c>
      <c r="AB6" s="90" t="str">
        <f>IF(AA6='[2]LISTA OPCIONES'!$N$4,"A",IF(AA6='[2]LISTA OPCIONES'!$N$5,"M",IF(AA6='[2]LISTA OPCIONES'!$N$6,"B",IF(AA6='[2]LISTA OPCIONES'!$N$7,"A"))))</f>
        <v>B</v>
      </c>
      <c r="AC6" s="91" t="str">
        <f aca="true" t="shared" si="0" ref="AC6:AC69">(IF(AND(X6="A",Z6="A"),"ALTA",(IF(AND(Z6="A",AB6="A"),"ALTA",(IF(AND(X6="A",AB6="A"),"ALTA",(IF(OR(X6="A",Z6="A",AB6="A"),"MEDIA",(IF(OR(X6="M",Z6="M",AB6="M"),"MEDIA","BAJA"))))))))))</f>
        <v>MEDIA</v>
      </c>
    </row>
    <row r="7" spans="1:29" s="69" customFormat="1" ht="15">
      <c r="A7" s="66">
        <f>1+A6</f>
        <v>2</v>
      </c>
      <c r="B7" s="102">
        <v>44399</v>
      </c>
      <c r="C7" s="32" t="s">
        <v>468</v>
      </c>
      <c r="D7" s="86" t="s">
        <v>2033</v>
      </c>
      <c r="E7" s="70" t="s">
        <v>990</v>
      </c>
      <c r="F7" s="70" t="s">
        <v>466</v>
      </c>
      <c r="G7" s="59" t="s">
        <v>12</v>
      </c>
      <c r="H7" s="59" t="s">
        <v>404</v>
      </c>
      <c r="I7" s="59" t="s">
        <v>394</v>
      </c>
      <c r="J7" s="59" t="s">
        <v>394</v>
      </c>
      <c r="K7" s="72" t="s">
        <v>1542</v>
      </c>
      <c r="L7" s="72" t="s">
        <v>466</v>
      </c>
      <c r="M7" s="87" t="s">
        <v>2019</v>
      </c>
      <c r="N7" s="87" t="s">
        <v>2019</v>
      </c>
      <c r="O7" s="87" t="s">
        <v>965</v>
      </c>
      <c r="P7" s="87" t="s">
        <v>968</v>
      </c>
      <c r="Q7" s="59" t="s">
        <v>12</v>
      </c>
      <c r="R7" s="75"/>
      <c r="S7" s="106" t="s">
        <v>971</v>
      </c>
      <c r="T7" s="87" t="s">
        <v>975</v>
      </c>
      <c r="U7" s="104" t="s">
        <v>973</v>
      </c>
      <c r="V7" s="87" t="s">
        <v>1332</v>
      </c>
      <c r="W7" s="87" t="s">
        <v>422</v>
      </c>
      <c r="X7" s="61" t="str">
        <f>IF(W7='[2]LISTA OPCIONES'!$M$4,"A",IF(W7='[2]LISTA OPCIONES'!$M$5,"M",IF(W7='[2]LISTA OPCIONES'!$M$6,"B",IF(W7='[2]LISTA OPCIONES'!$M$7,"A"))))</f>
        <v>M</v>
      </c>
      <c r="Y7" s="66" t="s">
        <v>425</v>
      </c>
      <c r="Z7" s="61" t="str">
        <f>IF(Y7='[2]LISTA OPCIONES'!$N$4,"A",IF(Y7='[2]LISTA OPCIONES'!$N$5,"M",IF(Y7='[2]LISTA OPCIONES'!$N$6,"B",IF(Y7='[2]LISTA OPCIONES'!$N$7,"A"))))</f>
        <v>B</v>
      </c>
      <c r="AA7" s="66" t="s">
        <v>425</v>
      </c>
      <c r="AB7" s="61" t="str">
        <f>IF(AA7='[2]LISTA OPCIONES'!$N$4,"A",IF(AA7='[2]LISTA OPCIONES'!$N$5,"M",IF(AA7='[2]LISTA OPCIONES'!$N$6,"B",IF(AA7='[2]LISTA OPCIONES'!$N$7,"A"))))</f>
        <v>B</v>
      </c>
      <c r="AC7" s="62" t="str">
        <f t="shared" si="0"/>
        <v>MEDIA</v>
      </c>
    </row>
    <row r="8" spans="1:29" s="69" customFormat="1" ht="15">
      <c r="A8" s="66">
        <f aca="true" t="shared" si="1" ref="A8:A71">1+A7</f>
        <v>3</v>
      </c>
      <c r="B8" s="102">
        <v>44399</v>
      </c>
      <c r="C8" s="32" t="s">
        <v>469</v>
      </c>
      <c r="D8" s="86" t="s">
        <v>2033</v>
      </c>
      <c r="E8" s="70" t="s">
        <v>990</v>
      </c>
      <c r="F8" s="70" t="s">
        <v>466</v>
      </c>
      <c r="G8" s="59" t="s">
        <v>12</v>
      </c>
      <c r="H8" s="72" t="s">
        <v>404</v>
      </c>
      <c r="I8" s="59" t="s">
        <v>394</v>
      </c>
      <c r="J8" s="59" t="s">
        <v>394</v>
      </c>
      <c r="K8" s="72" t="s">
        <v>1543</v>
      </c>
      <c r="L8" s="72" t="s">
        <v>466</v>
      </c>
      <c r="M8" s="87" t="s">
        <v>2019</v>
      </c>
      <c r="N8" s="87" t="s">
        <v>2019</v>
      </c>
      <c r="O8" s="87" t="s">
        <v>965</v>
      </c>
      <c r="P8" s="87" t="s">
        <v>968</v>
      </c>
      <c r="Q8" s="59" t="s">
        <v>12</v>
      </c>
      <c r="R8" s="76"/>
      <c r="S8" s="106" t="s">
        <v>971</v>
      </c>
      <c r="T8" s="87" t="s">
        <v>975</v>
      </c>
      <c r="U8" s="104" t="s">
        <v>973</v>
      </c>
      <c r="V8" s="87" t="s">
        <v>1332</v>
      </c>
      <c r="W8" s="87" t="s">
        <v>422</v>
      </c>
      <c r="X8" s="61" t="str">
        <f>IF(W8='[2]LISTA OPCIONES'!$M$4,"A",IF(W8='[2]LISTA OPCIONES'!$M$5,"M",IF(W8='[2]LISTA OPCIONES'!$M$6,"B",IF(W8='[2]LISTA OPCIONES'!$M$7,"A"))))</f>
        <v>M</v>
      </c>
      <c r="Y8" s="66" t="s">
        <v>425</v>
      </c>
      <c r="Z8" s="61" t="str">
        <f>IF(Y8='[2]LISTA OPCIONES'!$N$4,"A",IF(Y8='[2]LISTA OPCIONES'!$N$5,"M",IF(Y8='[2]LISTA OPCIONES'!$N$6,"B",IF(Y8='[2]LISTA OPCIONES'!$N$7,"A"))))</f>
        <v>B</v>
      </c>
      <c r="AA8" s="66" t="s">
        <v>425</v>
      </c>
      <c r="AB8" s="61" t="str">
        <f>IF(AA8='[2]LISTA OPCIONES'!$N$4,"A",IF(AA8='[2]LISTA OPCIONES'!$N$5,"M",IF(AA8='[2]LISTA OPCIONES'!$N$6,"B",IF(AA8='[2]LISTA OPCIONES'!$N$7,"A"))))</f>
        <v>B</v>
      </c>
      <c r="AC8" s="62" t="str">
        <f t="shared" si="0"/>
        <v>MEDIA</v>
      </c>
    </row>
    <row r="9" spans="1:29" s="69" customFormat="1" ht="15">
      <c r="A9" s="66">
        <f t="shared" si="1"/>
        <v>4</v>
      </c>
      <c r="B9" s="102">
        <v>44399</v>
      </c>
      <c r="C9" s="66" t="s">
        <v>470</v>
      </c>
      <c r="D9" s="86" t="s">
        <v>2033</v>
      </c>
      <c r="E9" s="70" t="s">
        <v>471</v>
      </c>
      <c r="F9" s="70" t="s">
        <v>956</v>
      </c>
      <c r="G9" s="71" t="s">
        <v>12</v>
      </c>
      <c r="H9" s="70" t="s">
        <v>404</v>
      </c>
      <c r="I9" s="71" t="s">
        <v>394</v>
      </c>
      <c r="J9" s="59" t="s">
        <v>394</v>
      </c>
      <c r="K9" s="72" t="s">
        <v>1543</v>
      </c>
      <c r="L9" s="70" t="s">
        <v>471</v>
      </c>
      <c r="M9" s="87" t="s">
        <v>2019</v>
      </c>
      <c r="N9" s="71" t="s">
        <v>2019</v>
      </c>
      <c r="O9" s="87" t="s">
        <v>965</v>
      </c>
      <c r="P9" s="87" t="s">
        <v>968</v>
      </c>
      <c r="Q9" s="71" t="s">
        <v>12</v>
      </c>
      <c r="R9" s="76"/>
      <c r="S9" s="106" t="s">
        <v>971</v>
      </c>
      <c r="T9" s="87" t="s">
        <v>975</v>
      </c>
      <c r="U9" s="104" t="s">
        <v>973</v>
      </c>
      <c r="V9" s="87" t="s">
        <v>1332</v>
      </c>
      <c r="W9" s="87" t="s">
        <v>422</v>
      </c>
      <c r="X9" s="61" t="str">
        <f>IF(W9='[2]LISTA OPCIONES'!$M$4,"A",IF(W9='[2]LISTA OPCIONES'!$M$5,"M",IF(W9='[2]LISTA OPCIONES'!$M$6,"B",IF(W9='[2]LISTA OPCIONES'!$M$7,"A"))))</f>
        <v>M</v>
      </c>
      <c r="Y9" s="66" t="s">
        <v>425</v>
      </c>
      <c r="Z9" s="61" t="str">
        <f>IF(Y9='[2]LISTA OPCIONES'!$N$4,"A",IF(Y9='[2]LISTA OPCIONES'!$N$5,"M",IF(Y9='[2]LISTA OPCIONES'!$N$6,"B",IF(Y9='[2]LISTA OPCIONES'!$N$7,"A"))))</f>
        <v>B</v>
      </c>
      <c r="AA9" s="66" t="s">
        <v>425</v>
      </c>
      <c r="AB9" s="61" t="str">
        <f>IF(AA9='[2]LISTA OPCIONES'!$N$4,"A",IF(AA9='[2]LISTA OPCIONES'!$N$5,"M",IF(AA9='[2]LISTA OPCIONES'!$N$6,"B",IF(AA9='[2]LISTA OPCIONES'!$N$7,"A"))))</f>
        <v>B</v>
      </c>
      <c r="AC9" s="62" t="str">
        <f t="shared" si="0"/>
        <v>MEDIA</v>
      </c>
    </row>
    <row r="10" spans="1:29" s="69" customFormat="1" ht="15">
      <c r="A10" s="66">
        <f t="shared" si="1"/>
        <v>5</v>
      </c>
      <c r="B10" s="102">
        <v>44399</v>
      </c>
      <c r="C10" s="66" t="s">
        <v>472</v>
      </c>
      <c r="D10" s="86" t="s">
        <v>2033</v>
      </c>
      <c r="E10" s="70" t="s">
        <v>471</v>
      </c>
      <c r="F10" s="70" t="s">
        <v>956</v>
      </c>
      <c r="G10" s="71" t="s">
        <v>12</v>
      </c>
      <c r="H10" s="70" t="s">
        <v>404</v>
      </c>
      <c r="I10" s="71" t="s">
        <v>394</v>
      </c>
      <c r="J10" s="59" t="s">
        <v>394</v>
      </c>
      <c r="K10" s="72" t="s">
        <v>1544</v>
      </c>
      <c r="L10" s="70" t="s">
        <v>471</v>
      </c>
      <c r="M10" s="87" t="s">
        <v>2019</v>
      </c>
      <c r="N10" s="71" t="s">
        <v>2019</v>
      </c>
      <c r="O10" s="87" t="s">
        <v>965</v>
      </c>
      <c r="P10" s="87" t="s">
        <v>968</v>
      </c>
      <c r="Q10" s="71" t="s">
        <v>12</v>
      </c>
      <c r="R10" s="76"/>
      <c r="S10" s="106" t="s">
        <v>971</v>
      </c>
      <c r="T10" s="87" t="s">
        <v>975</v>
      </c>
      <c r="U10" s="104" t="s">
        <v>973</v>
      </c>
      <c r="V10" s="87" t="s">
        <v>1332</v>
      </c>
      <c r="W10" s="87" t="s">
        <v>422</v>
      </c>
      <c r="X10" s="61" t="str">
        <f>IF(W10='[2]LISTA OPCIONES'!$M$4,"A",IF(W10='[2]LISTA OPCIONES'!$M$5,"M",IF(W10='[2]LISTA OPCIONES'!$M$6,"B",IF(W10='[2]LISTA OPCIONES'!$M$7,"A"))))</f>
        <v>M</v>
      </c>
      <c r="Y10" s="66" t="s">
        <v>425</v>
      </c>
      <c r="Z10" s="61" t="str">
        <f>IF(Y10='[2]LISTA OPCIONES'!$N$4,"A",IF(Y10='[2]LISTA OPCIONES'!$N$5,"M",IF(Y10='[2]LISTA OPCIONES'!$N$6,"B",IF(Y10='[2]LISTA OPCIONES'!$N$7,"A"))))</f>
        <v>B</v>
      </c>
      <c r="AA10" s="66" t="s">
        <v>425</v>
      </c>
      <c r="AB10" s="61" t="str">
        <f>IF(AA10='[2]LISTA OPCIONES'!$N$4,"A",IF(AA10='[2]LISTA OPCIONES'!$N$5,"M",IF(AA10='[2]LISTA OPCIONES'!$N$6,"B",IF(AA10='[2]LISTA OPCIONES'!$N$7,"A"))))</f>
        <v>B</v>
      </c>
      <c r="AC10" s="62" t="str">
        <f t="shared" si="0"/>
        <v>MEDIA</v>
      </c>
    </row>
    <row r="11" spans="1:29" s="69" customFormat="1" ht="15">
      <c r="A11" s="66">
        <f t="shared" si="1"/>
        <v>6</v>
      </c>
      <c r="B11" s="102">
        <v>44399</v>
      </c>
      <c r="C11" s="66" t="s">
        <v>473</v>
      </c>
      <c r="D11" s="86" t="s">
        <v>2033</v>
      </c>
      <c r="E11" s="70" t="s">
        <v>471</v>
      </c>
      <c r="F11" s="70" t="s">
        <v>956</v>
      </c>
      <c r="G11" s="71" t="s">
        <v>12</v>
      </c>
      <c r="H11" s="70" t="s">
        <v>404</v>
      </c>
      <c r="I11" s="71" t="s">
        <v>394</v>
      </c>
      <c r="J11" s="59" t="s">
        <v>394</v>
      </c>
      <c r="K11" s="72" t="s">
        <v>1545</v>
      </c>
      <c r="L11" s="70" t="s">
        <v>471</v>
      </c>
      <c r="M11" s="87" t="s">
        <v>2019</v>
      </c>
      <c r="N11" s="71" t="s">
        <v>2019</v>
      </c>
      <c r="O11" s="87" t="s">
        <v>965</v>
      </c>
      <c r="P11" s="87" t="s">
        <v>968</v>
      </c>
      <c r="Q11" s="71" t="s">
        <v>12</v>
      </c>
      <c r="R11" s="76"/>
      <c r="S11" s="106" t="s">
        <v>971</v>
      </c>
      <c r="T11" s="87" t="s">
        <v>975</v>
      </c>
      <c r="U11" s="104" t="s">
        <v>973</v>
      </c>
      <c r="V11" s="87" t="s">
        <v>1332</v>
      </c>
      <c r="W11" s="87" t="s">
        <v>422</v>
      </c>
      <c r="X11" s="61" t="str">
        <f>IF(W11='[2]LISTA OPCIONES'!$M$4,"A",IF(W11='[2]LISTA OPCIONES'!$M$5,"M",IF(W11='[2]LISTA OPCIONES'!$M$6,"B",IF(W11='[2]LISTA OPCIONES'!$M$7,"A"))))</f>
        <v>M</v>
      </c>
      <c r="Y11" s="66" t="s">
        <v>425</v>
      </c>
      <c r="Z11" s="61" t="str">
        <f>IF(Y11='[2]LISTA OPCIONES'!$N$4,"A",IF(Y11='[2]LISTA OPCIONES'!$N$5,"M",IF(Y11='[2]LISTA OPCIONES'!$N$6,"B",IF(Y11='[2]LISTA OPCIONES'!$N$7,"A"))))</f>
        <v>B</v>
      </c>
      <c r="AA11" s="66" t="s">
        <v>425</v>
      </c>
      <c r="AB11" s="61" t="str">
        <f>IF(AA11='[2]LISTA OPCIONES'!$N$4,"A",IF(AA11='[2]LISTA OPCIONES'!$N$5,"M",IF(AA11='[2]LISTA OPCIONES'!$N$6,"B",IF(AA11='[2]LISTA OPCIONES'!$N$7,"A"))))</f>
        <v>B</v>
      </c>
      <c r="AC11" s="62" t="str">
        <f t="shared" si="0"/>
        <v>MEDIA</v>
      </c>
    </row>
    <row r="12" spans="1:29" s="69" customFormat="1" ht="15">
      <c r="A12" s="66">
        <f t="shared" si="1"/>
        <v>7</v>
      </c>
      <c r="B12" s="102">
        <v>44399</v>
      </c>
      <c r="C12" s="66" t="s">
        <v>474</v>
      </c>
      <c r="D12" s="86" t="s">
        <v>2033</v>
      </c>
      <c r="E12" s="70" t="s">
        <v>471</v>
      </c>
      <c r="F12" s="70" t="s">
        <v>956</v>
      </c>
      <c r="G12" s="71" t="s">
        <v>12</v>
      </c>
      <c r="H12" s="70" t="s">
        <v>404</v>
      </c>
      <c r="I12" s="71" t="s">
        <v>394</v>
      </c>
      <c r="J12" s="59" t="s">
        <v>394</v>
      </c>
      <c r="K12" s="72" t="s">
        <v>1546</v>
      </c>
      <c r="L12" s="70" t="s">
        <v>471</v>
      </c>
      <c r="M12" s="87" t="s">
        <v>2019</v>
      </c>
      <c r="N12" s="71" t="s">
        <v>2019</v>
      </c>
      <c r="O12" s="87" t="s">
        <v>965</v>
      </c>
      <c r="P12" s="87" t="s">
        <v>968</v>
      </c>
      <c r="Q12" s="71" t="s">
        <v>12</v>
      </c>
      <c r="R12" s="76"/>
      <c r="S12" s="106" t="s">
        <v>971</v>
      </c>
      <c r="T12" s="87" t="s">
        <v>975</v>
      </c>
      <c r="U12" s="104" t="s">
        <v>973</v>
      </c>
      <c r="V12" s="87" t="s">
        <v>1332</v>
      </c>
      <c r="W12" s="87" t="s">
        <v>422</v>
      </c>
      <c r="X12" s="61" t="str">
        <f>IF(W12='[2]LISTA OPCIONES'!$M$4,"A",IF(W12='[2]LISTA OPCIONES'!$M$5,"M",IF(W12='[2]LISTA OPCIONES'!$M$6,"B",IF(W12='[2]LISTA OPCIONES'!$M$7,"A"))))</f>
        <v>M</v>
      </c>
      <c r="Y12" s="66" t="s">
        <v>425</v>
      </c>
      <c r="Z12" s="61" t="str">
        <f>IF(Y12='[2]LISTA OPCIONES'!$N$4,"A",IF(Y12='[2]LISTA OPCIONES'!$N$5,"M",IF(Y12='[2]LISTA OPCIONES'!$N$6,"B",IF(Y12='[2]LISTA OPCIONES'!$N$7,"A"))))</f>
        <v>B</v>
      </c>
      <c r="AA12" s="66" t="s">
        <v>425</v>
      </c>
      <c r="AB12" s="61" t="str">
        <f>IF(AA12='[2]LISTA OPCIONES'!$N$4,"A",IF(AA12='[2]LISTA OPCIONES'!$N$5,"M",IF(AA12='[2]LISTA OPCIONES'!$N$6,"B",IF(AA12='[2]LISTA OPCIONES'!$N$7,"A"))))</f>
        <v>B</v>
      </c>
      <c r="AC12" s="62" t="str">
        <f t="shared" si="0"/>
        <v>MEDIA</v>
      </c>
    </row>
    <row r="13" spans="1:29" s="69" customFormat="1" ht="15">
      <c r="A13" s="66">
        <f t="shared" si="1"/>
        <v>8</v>
      </c>
      <c r="B13" s="102">
        <v>44399</v>
      </c>
      <c r="C13" s="66" t="s">
        <v>475</v>
      </c>
      <c r="D13" s="86" t="s">
        <v>2033</v>
      </c>
      <c r="E13" s="70" t="s">
        <v>471</v>
      </c>
      <c r="F13" s="70" t="s">
        <v>956</v>
      </c>
      <c r="G13" s="71" t="s">
        <v>12</v>
      </c>
      <c r="H13" s="70" t="s">
        <v>404</v>
      </c>
      <c r="I13" s="71" t="s">
        <v>394</v>
      </c>
      <c r="J13" s="59" t="s">
        <v>394</v>
      </c>
      <c r="K13" s="72" t="s">
        <v>1541</v>
      </c>
      <c r="L13" s="70" t="s">
        <v>471</v>
      </c>
      <c r="M13" s="87" t="s">
        <v>2019</v>
      </c>
      <c r="N13" s="71" t="s">
        <v>2019</v>
      </c>
      <c r="O13" s="87" t="s">
        <v>965</v>
      </c>
      <c r="P13" s="87" t="s">
        <v>968</v>
      </c>
      <c r="Q13" s="71" t="s">
        <v>12</v>
      </c>
      <c r="R13" s="76"/>
      <c r="S13" s="106" t="s">
        <v>971</v>
      </c>
      <c r="T13" s="87" t="s">
        <v>975</v>
      </c>
      <c r="U13" s="104" t="s">
        <v>973</v>
      </c>
      <c r="V13" s="87" t="s">
        <v>1332</v>
      </c>
      <c r="W13" s="87" t="s">
        <v>422</v>
      </c>
      <c r="X13" s="61" t="str">
        <f>IF(W13='[2]LISTA OPCIONES'!$M$4,"A",IF(W13='[2]LISTA OPCIONES'!$M$5,"M",IF(W13='[2]LISTA OPCIONES'!$M$6,"B",IF(W13='[2]LISTA OPCIONES'!$M$7,"A"))))</f>
        <v>M</v>
      </c>
      <c r="Y13" s="66" t="s">
        <v>425</v>
      </c>
      <c r="Z13" s="61" t="str">
        <f>IF(Y13='[2]LISTA OPCIONES'!$N$4,"A",IF(Y13='[2]LISTA OPCIONES'!$N$5,"M",IF(Y13='[2]LISTA OPCIONES'!$N$6,"B",IF(Y13='[2]LISTA OPCIONES'!$N$7,"A"))))</f>
        <v>B</v>
      </c>
      <c r="AA13" s="66" t="s">
        <v>425</v>
      </c>
      <c r="AB13" s="61" t="str">
        <f>IF(AA13='[2]LISTA OPCIONES'!$N$4,"A",IF(AA13='[2]LISTA OPCIONES'!$N$5,"M",IF(AA13='[2]LISTA OPCIONES'!$N$6,"B",IF(AA13='[2]LISTA OPCIONES'!$N$7,"A"))))</f>
        <v>B</v>
      </c>
      <c r="AC13" s="62" t="str">
        <f t="shared" si="0"/>
        <v>MEDIA</v>
      </c>
    </row>
    <row r="14" spans="1:29" s="69" customFormat="1" ht="15">
      <c r="A14" s="66">
        <f t="shared" si="1"/>
        <v>9</v>
      </c>
      <c r="B14" s="102">
        <v>44399</v>
      </c>
      <c r="C14" s="66" t="s">
        <v>476</v>
      </c>
      <c r="D14" s="86" t="s">
        <v>2033</v>
      </c>
      <c r="E14" s="70" t="s">
        <v>477</v>
      </c>
      <c r="F14" s="70" t="s">
        <v>959</v>
      </c>
      <c r="G14" s="71" t="s">
        <v>12</v>
      </c>
      <c r="H14" s="70" t="s">
        <v>404</v>
      </c>
      <c r="I14" s="71" t="s">
        <v>394</v>
      </c>
      <c r="J14" s="59" t="s">
        <v>394</v>
      </c>
      <c r="K14" s="72" t="s">
        <v>1547</v>
      </c>
      <c r="L14" s="70" t="s">
        <v>477</v>
      </c>
      <c r="M14" s="87" t="s">
        <v>2019</v>
      </c>
      <c r="N14" s="71" t="s">
        <v>2019</v>
      </c>
      <c r="O14" s="87" t="s">
        <v>965</v>
      </c>
      <c r="P14" s="87" t="s">
        <v>968</v>
      </c>
      <c r="Q14" s="71" t="s">
        <v>12</v>
      </c>
      <c r="R14" s="76"/>
      <c r="S14" s="106" t="s">
        <v>971</v>
      </c>
      <c r="T14" s="87" t="s">
        <v>975</v>
      </c>
      <c r="U14" s="104" t="s">
        <v>973</v>
      </c>
      <c r="V14" s="87" t="s">
        <v>1332</v>
      </c>
      <c r="W14" s="87" t="s">
        <v>422</v>
      </c>
      <c r="X14" s="61" t="str">
        <f>IF(W14='[2]LISTA OPCIONES'!$M$4,"A",IF(W14='[2]LISTA OPCIONES'!$M$5,"M",IF(W14='[2]LISTA OPCIONES'!$M$6,"B",IF(W14='[2]LISTA OPCIONES'!$M$7,"A"))))</f>
        <v>M</v>
      </c>
      <c r="Y14" s="66" t="s">
        <v>425</v>
      </c>
      <c r="Z14" s="61" t="str">
        <f>IF(Y14='[2]LISTA OPCIONES'!$N$4,"A",IF(Y14='[2]LISTA OPCIONES'!$N$5,"M",IF(Y14='[2]LISTA OPCIONES'!$N$6,"B",IF(Y14='[2]LISTA OPCIONES'!$N$7,"A"))))</f>
        <v>B</v>
      </c>
      <c r="AA14" s="66" t="s">
        <v>425</v>
      </c>
      <c r="AB14" s="61" t="str">
        <f>IF(AA14='[2]LISTA OPCIONES'!$N$4,"A",IF(AA14='[2]LISTA OPCIONES'!$N$5,"M",IF(AA14='[2]LISTA OPCIONES'!$N$6,"B",IF(AA14='[2]LISTA OPCIONES'!$N$7,"A"))))</f>
        <v>B</v>
      </c>
      <c r="AC14" s="62" t="str">
        <f t="shared" si="0"/>
        <v>MEDIA</v>
      </c>
    </row>
    <row r="15" spans="1:29" s="69" customFormat="1" ht="15">
      <c r="A15" s="66">
        <f t="shared" si="1"/>
        <v>10</v>
      </c>
      <c r="B15" s="102">
        <v>44399</v>
      </c>
      <c r="C15" s="66" t="s">
        <v>478</v>
      </c>
      <c r="D15" s="86" t="s">
        <v>2033</v>
      </c>
      <c r="E15" s="70" t="s">
        <v>477</v>
      </c>
      <c r="F15" s="70" t="s">
        <v>959</v>
      </c>
      <c r="G15" s="71" t="s">
        <v>12</v>
      </c>
      <c r="H15" s="70" t="s">
        <v>404</v>
      </c>
      <c r="I15" s="71" t="s">
        <v>394</v>
      </c>
      <c r="J15" s="59" t="s">
        <v>394</v>
      </c>
      <c r="K15" s="72" t="s">
        <v>1548</v>
      </c>
      <c r="L15" s="70" t="s">
        <v>477</v>
      </c>
      <c r="M15" s="87" t="s">
        <v>2019</v>
      </c>
      <c r="N15" s="71" t="s">
        <v>2019</v>
      </c>
      <c r="O15" s="87" t="s">
        <v>965</v>
      </c>
      <c r="P15" s="87" t="s">
        <v>968</v>
      </c>
      <c r="Q15" s="71" t="s">
        <v>12</v>
      </c>
      <c r="R15" s="76"/>
      <c r="S15" s="106" t="s">
        <v>971</v>
      </c>
      <c r="T15" s="87" t="s">
        <v>975</v>
      </c>
      <c r="U15" s="104" t="s">
        <v>973</v>
      </c>
      <c r="V15" s="87" t="s">
        <v>1332</v>
      </c>
      <c r="W15" s="87" t="s">
        <v>422</v>
      </c>
      <c r="X15" s="61" t="str">
        <f>IF(W15='[2]LISTA OPCIONES'!$M$4,"A",IF(W15='[2]LISTA OPCIONES'!$M$5,"M",IF(W15='[2]LISTA OPCIONES'!$M$6,"B",IF(W15='[2]LISTA OPCIONES'!$M$7,"A"))))</f>
        <v>M</v>
      </c>
      <c r="Y15" s="66" t="s">
        <v>425</v>
      </c>
      <c r="Z15" s="61" t="str">
        <f>IF(Y15='[2]LISTA OPCIONES'!$N$4,"A",IF(Y15='[2]LISTA OPCIONES'!$N$5,"M",IF(Y15='[2]LISTA OPCIONES'!$N$6,"B",IF(Y15='[2]LISTA OPCIONES'!$N$7,"A"))))</f>
        <v>B</v>
      </c>
      <c r="AA15" s="66" t="s">
        <v>425</v>
      </c>
      <c r="AB15" s="61" t="str">
        <f>IF(AA15='[2]LISTA OPCIONES'!$N$4,"A",IF(AA15='[2]LISTA OPCIONES'!$N$5,"M",IF(AA15='[2]LISTA OPCIONES'!$N$6,"B",IF(AA15='[2]LISTA OPCIONES'!$N$7,"A"))))</f>
        <v>B</v>
      </c>
      <c r="AC15" s="62" t="str">
        <f t="shared" si="0"/>
        <v>MEDIA</v>
      </c>
    </row>
    <row r="16" spans="1:29" s="69" customFormat="1" ht="15">
      <c r="A16" s="66">
        <f t="shared" si="1"/>
        <v>11</v>
      </c>
      <c r="B16" s="102">
        <v>44399</v>
      </c>
      <c r="C16" s="66" t="s">
        <v>479</v>
      </c>
      <c r="D16" s="86" t="s">
        <v>2033</v>
      </c>
      <c r="E16" s="70" t="s">
        <v>477</v>
      </c>
      <c r="F16" s="70" t="s">
        <v>959</v>
      </c>
      <c r="G16" s="71" t="s">
        <v>12</v>
      </c>
      <c r="H16" s="70" t="s">
        <v>404</v>
      </c>
      <c r="I16" s="71" t="s">
        <v>394</v>
      </c>
      <c r="J16" s="59" t="s">
        <v>394</v>
      </c>
      <c r="K16" s="72" t="s">
        <v>1549</v>
      </c>
      <c r="L16" s="70" t="s">
        <v>477</v>
      </c>
      <c r="M16" s="87" t="s">
        <v>2019</v>
      </c>
      <c r="N16" s="71" t="s">
        <v>2019</v>
      </c>
      <c r="O16" s="87" t="s">
        <v>965</v>
      </c>
      <c r="P16" s="87" t="s">
        <v>968</v>
      </c>
      <c r="Q16" s="71" t="s">
        <v>12</v>
      </c>
      <c r="R16" s="76"/>
      <c r="S16" s="106" t="s">
        <v>971</v>
      </c>
      <c r="T16" s="87" t="s">
        <v>975</v>
      </c>
      <c r="U16" s="104" t="s">
        <v>973</v>
      </c>
      <c r="V16" s="87" t="s">
        <v>1332</v>
      </c>
      <c r="W16" s="87" t="s">
        <v>422</v>
      </c>
      <c r="X16" s="61" t="str">
        <f>IF(W16='[2]LISTA OPCIONES'!$M$4,"A",IF(W16='[2]LISTA OPCIONES'!$M$5,"M",IF(W16='[2]LISTA OPCIONES'!$M$6,"B",IF(W16='[2]LISTA OPCIONES'!$M$7,"A"))))</f>
        <v>M</v>
      </c>
      <c r="Y16" s="66" t="s">
        <v>425</v>
      </c>
      <c r="Z16" s="61" t="str">
        <f>IF(Y16='[2]LISTA OPCIONES'!$N$4,"A",IF(Y16='[2]LISTA OPCIONES'!$N$5,"M",IF(Y16='[2]LISTA OPCIONES'!$N$6,"B",IF(Y16='[2]LISTA OPCIONES'!$N$7,"A"))))</f>
        <v>B</v>
      </c>
      <c r="AA16" s="66" t="s">
        <v>425</v>
      </c>
      <c r="AB16" s="61" t="str">
        <f>IF(AA16='[2]LISTA OPCIONES'!$N$4,"A",IF(AA16='[2]LISTA OPCIONES'!$N$5,"M",IF(AA16='[2]LISTA OPCIONES'!$N$6,"B",IF(AA16='[2]LISTA OPCIONES'!$N$7,"A"))))</f>
        <v>B</v>
      </c>
      <c r="AC16" s="62" t="str">
        <f t="shared" si="0"/>
        <v>MEDIA</v>
      </c>
    </row>
    <row r="17" spans="1:29" s="69" customFormat="1" ht="15">
      <c r="A17" s="66">
        <f t="shared" si="1"/>
        <v>12</v>
      </c>
      <c r="B17" s="102">
        <v>44399</v>
      </c>
      <c r="C17" s="66" t="s">
        <v>480</v>
      </c>
      <c r="D17" s="86" t="s">
        <v>2033</v>
      </c>
      <c r="E17" s="70" t="s">
        <v>477</v>
      </c>
      <c r="F17" s="70" t="s">
        <v>959</v>
      </c>
      <c r="G17" s="71" t="s">
        <v>12</v>
      </c>
      <c r="H17" s="70" t="s">
        <v>404</v>
      </c>
      <c r="I17" s="71" t="s">
        <v>394</v>
      </c>
      <c r="J17" s="59" t="s">
        <v>394</v>
      </c>
      <c r="K17" s="72" t="s">
        <v>1543</v>
      </c>
      <c r="L17" s="70" t="s">
        <v>477</v>
      </c>
      <c r="M17" s="87" t="s">
        <v>2019</v>
      </c>
      <c r="N17" s="71" t="s">
        <v>2019</v>
      </c>
      <c r="O17" s="87" t="s">
        <v>965</v>
      </c>
      <c r="P17" s="87" t="s">
        <v>968</v>
      </c>
      <c r="Q17" s="71" t="s">
        <v>12</v>
      </c>
      <c r="R17" s="76"/>
      <c r="S17" s="106" t="s">
        <v>971</v>
      </c>
      <c r="T17" s="87" t="s">
        <v>975</v>
      </c>
      <c r="U17" s="104" t="s">
        <v>973</v>
      </c>
      <c r="V17" s="87" t="s">
        <v>1332</v>
      </c>
      <c r="W17" s="87" t="s">
        <v>422</v>
      </c>
      <c r="X17" s="61" t="str">
        <f>IF(W17='[2]LISTA OPCIONES'!$M$4,"A",IF(W17='[2]LISTA OPCIONES'!$M$5,"M",IF(W17='[2]LISTA OPCIONES'!$M$6,"B",IF(W17='[2]LISTA OPCIONES'!$M$7,"A"))))</f>
        <v>M</v>
      </c>
      <c r="Y17" s="66" t="s">
        <v>425</v>
      </c>
      <c r="Z17" s="61" t="str">
        <f>IF(Y17='[2]LISTA OPCIONES'!$N$4,"A",IF(Y17='[2]LISTA OPCIONES'!$N$5,"M",IF(Y17='[2]LISTA OPCIONES'!$N$6,"B",IF(Y17='[2]LISTA OPCIONES'!$N$7,"A"))))</f>
        <v>B</v>
      </c>
      <c r="AA17" s="66" t="s">
        <v>425</v>
      </c>
      <c r="AB17" s="61" t="str">
        <f>IF(AA17='[2]LISTA OPCIONES'!$N$4,"A",IF(AA17='[2]LISTA OPCIONES'!$N$5,"M",IF(AA17='[2]LISTA OPCIONES'!$N$6,"B",IF(AA17='[2]LISTA OPCIONES'!$N$7,"A"))))</f>
        <v>B</v>
      </c>
      <c r="AC17" s="62" t="str">
        <f t="shared" si="0"/>
        <v>MEDIA</v>
      </c>
    </row>
    <row r="18" spans="1:29" s="69" customFormat="1" ht="15">
      <c r="A18" s="66">
        <f t="shared" si="1"/>
        <v>13</v>
      </c>
      <c r="B18" s="102">
        <v>44399</v>
      </c>
      <c r="C18" s="66" t="s">
        <v>481</v>
      </c>
      <c r="D18" s="86" t="s">
        <v>2033</v>
      </c>
      <c r="E18" s="70" t="s">
        <v>477</v>
      </c>
      <c r="F18" s="70" t="s">
        <v>959</v>
      </c>
      <c r="G18" s="71" t="s">
        <v>12</v>
      </c>
      <c r="H18" s="70" t="s">
        <v>404</v>
      </c>
      <c r="I18" s="71" t="s">
        <v>394</v>
      </c>
      <c r="J18" s="59" t="s">
        <v>394</v>
      </c>
      <c r="K18" s="72" t="s">
        <v>1543</v>
      </c>
      <c r="L18" s="70" t="s">
        <v>477</v>
      </c>
      <c r="M18" s="87" t="s">
        <v>2019</v>
      </c>
      <c r="N18" s="71" t="s">
        <v>2019</v>
      </c>
      <c r="O18" s="87" t="s">
        <v>965</v>
      </c>
      <c r="P18" s="87" t="s">
        <v>968</v>
      </c>
      <c r="Q18" s="71" t="s">
        <v>12</v>
      </c>
      <c r="R18" s="76"/>
      <c r="S18" s="106" t="s">
        <v>971</v>
      </c>
      <c r="T18" s="87" t="s">
        <v>975</v>
      </c>
      <c r="U18" s="104" t="s">
        <v>973</v>
      </c>
      <c r="V18" s="87" t="s">
        <v>1332</v>
      </c>
      <c r="W18" s="87" t="s">
        <v>422</v>
      </c>
      <c r="X18" s="61" t="str">
        <f>IF(W18='[2]LISTA OPCIONES'!$M$4,"A",IF(W18='[2]LISTA OPCIONES'!$M$5,"M",IF(W18='[2]LISTA OPCIONES'!$M$6,"B",IF(W18='[2]LISTA OPCIONES'!$M$7,"A"))))</f>
        <v>M</v>
      </c>
      <c r="Y18" s="66" t="s">
        <v>425</v>
      </c>
      <c r="Z18" s="61" t="str">
        <f>IF(Y18='[2]LISTA OPCIONES'!$N$4,"A",IF(Y18='[2]LISTA OPCIONES'!$N$5,"M",IF(Y18='[2]LISTA OPCIONES'!$N$6,"B",IF(Y18='[2]LISTA OPCIONES'!$N$7,"A"))))</f>
        <v>B</v>
      </c>
      <c r="AA18" s="66" t="s">
        <v>425</v>
      </c>
      <c r="AB18" s="61" t="str">
        <f>IF(AA18='[2]LISTA OPCIONES'!$N$4,"A",IF(AA18='[2]LISTA OPCIONES'!$N$5,"M",IF(AA18='[2]LISTA OPCIONES'!$N$6,"B",IF(AA18='[2]LISTA OPCIONES'!$N$7,"A"))))</f>
        <v>B</v>
      </c>
      <c r="AC18" s="62" t="str">
        <f t="shared" si="0"/>
        <v>MEDIA</v>
      </c>
    </row>
    <row r="19" spans="1:29" s="69" customFormat="1" ht="15">
      <c r="A19" s="66">
        <f t="shared" si="1"/>
        <v>14</v>
      </c>
      <c r="B19" s="102">
        <v>44399</v>
      </c>
      <c r="C19" s="66" t="s">
        <v>482</v>
      </c>
      <c r="D19" s="86" t="s">
        <v>2033</v>
      </c>
      <c r="E19" s="70" t="s">
        <v>477</v>
      </c>
      <c r="F19" s="70" t="s">
        <v>959</v>
      </c>
      <c r="G19" s="71" t="s">
        <v>12</v>
      </c>
      <c r="H19" s="70" t="s">
        <v>404</v>
      </c>
      <c r="I19" s="71" t="s">
        <v>394</v>
      </c>
      <c r="J19" s="59" t="s">
        <v>394</v>
      </c>
      <c r="K19" s="72" t="s">
        <v>1543</v>
      </c>
      <c r="L19" s="70" t="s">
        <v>477</v>
      </c>
      <c r="M19" s="87" t="s">
        <v>2019</v>
      </c>
      <c r="N19" s="71" t="s">
        <v>2019</v>
      </c>
      <c r="O19" s="87" t="s">
        <v>965</v>
      </c>
      <c r="P19" s="87" t="s">
        <v>968</v>
      </c>
      <c r="Q19" s="71" t="s">
        <v>12</v>
      </c>
      <c r="R19" s="76"/>
      <c r="S19" s="106" t="s">
        <v>971</v>
      </c>
      <c r="T19" s="87" t="s">
        <v>975</v>
      </c>
      <c r="U19" s="104" t="s">
        <v>973</v>
      </c>
      <c r="V19" s="87" t="s">
        <v>1332</v>
      </c>
      <c r="W19" s="87" t="s">
        <v>422</v>
      </c>
      <c r="X19" s="61" t="str">
        <f>IF(W19='[2]LISTA OPCIONES'!$M$4,"A",IF(W19='[2]LISTA OPCIONES'!$M$5,"M",IF(W19='[2]LISTA OPCIONES'!$M$6,"B",IF(W19='[2]LISTA OPCIONES'!$M$7,"A"))))</f>
        <v>M</v>
      </c>
      <c r="Y19" s="66" t="s">
        <v>425</v>
      </c>
      <c r="Z19" s="61" t="str">
        <f>IF(Y19='[2]LISTA OPCIONES'!$N$4,"A",IF(Y19='[2]LISTA OPCIONES'!$N$5,"M",IF(Y19='[2]LISTA OPCIONES'!$N$6,"B",IF(Y19='[2]LISTA OPCIONES'!$N$7,"A"))))</f>
        <v>B</v>
      </c>
      <c r="AA19" s="66" t="s">
        <v>425</v>
      </c>
      <c r="AB19" s="61" t="str">
        <f>IF(AA19='[2]LISTA OPCIONES'!$N$4,"A",IF(AA19='[2]LISTA OPCIONES'!$N$5,"M",IF(AA19='[2]LISTA OPCIONES'!$N$6,"B",IF(AA19='[2]LISTA OPCIONES'!$N$7,"A"))))</f>
        <v>B</v>
      </c>
      <c r="AC19" s="62" t="str">
        <f t="shared" si="0"/>
        <v>MEDIA</v>
      </c>
    </row>
    <row r="20" spans="1:29" s="69" customFormat="1" ht="15">
      <c r="A20" s="66">
        <f t="shared" si="1"/>
        <v>15</v>
      </c>
      <c r="B20" s="102">
        <v>44399</v>
      </c>
      <c r="C20" s="66" t="s">
        <v>483</v>
      </c>
      <c r="D20" s="66" t="s">
        <v>484</v>
      </c>
      <c r="E20" s="70" t="s">
        <v>484</v>
      </c>
      <c r="F20" s="70" t="s">
        <v>956</v>
      </c>
      <c r="G20" s="71" t="s">
        <v>12</v>
      </c>
      <c r="H20" s="70" t="s">
        <v>404</v>
      </c>
      <c r="I20" s="71" t="s">
        <v>394</v>
      </c>
      <c r="J20" s="59" t="s">
        <v>394</v>
      </c>
      <c r="K20" s="72" t="s">
        <v>1550</v>
      </c>
      <c r="L20" s="70" t="s">
        <v>484</v>
      </c>
      <c r="M20" s="87" t="s">
        <v>2019</v>
      </c>
      <c r="N20" s="71" t="s">
        <v>2019</v>
      </c>
      <c r="O20" s="87" t="s">
        <v>965</v>
      </c>
      <c r="P20" s="87" t="s">
        <v>968</v>
      </c>
      <c r="Q20" s="71" t="s">
        <v>12</v>
      </c>
      <c r="R20" s="76"/>
      <c r="S20" s="106" t="s">
        <v>971</v>
      </c>
      <c r="T20" s="87" t="s">
        <v>975</v>
      </c>
      <c r="U20" s="104" t="s">
        <v>973</v>
      </c>
      <c r="V20" s="87" t="s">
        <v>1332</v>
      </c>
      <c r="W20" s="87" t="s">
        <v>422</v>
      </c>
      <c r="X20" s="61" t="str">
        <f>IF(W20='[2]LISTA OPCIONES'!$M$4,"A",IF(W20='[2]LISTA OPCIONES'!$M$5,"M",IF(W20='[2]LISTA OPCIONES'!$M$6,"B",IF(W20='[2]LISTA OPCIONES'!$M$7,"A"))))</f>
        <v>M</v>
      </c>
      <c r="Y20" s="66" t="s">
        <v>425</v>
      </c>
      <c r="Z20" s="61" t="str">
        <f>IF(Y20='[2]LISTA OPCIONES'!$N$4,"A",IF(Y20='[2]LISTA OPCIONES'!$N$5,"M",IF(Y20='[2]LISTA OPCIONES'!$N$6,"B",IF(Y20='[2]LISTA OPCIONES'!$N$7,"A"))))</f>
        <v>B</v>
      </c>
      <c r="AA20" s="66" t="s">
        <v>425</v>
      </c>
      <c r="AB20" s="61" t="str">
        <f>IF(AA20='[2]LISTA OPCIONES'!$N$4,"A",IF(AA20='[2]LISTA OPCIONES'!$N$5,"M",IF(AA20='[2]LISTA OPCIONES'!$N$6,"B",IF(AA20='[2]LISTA OPCIONES'!$N$7,"A"))))</f>
        <v>B</v>
      </c>
      <c r="AC20" s="62" t="str">
        <f t="shared" si="0"/>
        <v>MEDIA</v>
      </c>
    </row>
    <row r="21" spans="1:29" s="69" customFormat="1" ht="18.75" customHeight="1">
      <c r="A21" s="66">
        <f t="shared" si="1"/>
        <v>16</v>
      </c>
      <c r="B21" s="102">
        <v>44399</v>
      </c>
      <c r="C21" s="66" t="s">
        <v>485</v>
      </c>
      <c r="D21" s="86" t="s">
        <v>2033</v>
      </c>
      <c r="E21" s="72" t="s">
        <v>486</v>
      </c>
      <c r="F21" s="72" t="s">
        <v>958</v>
      </c>
      <c r="G21" s="71" t="s">
        <v>12</v>
      </c>
      <c r="H21" s="70" t="s">
        <v>404</v>
      </c>
      <c r="I21" s="71" t="s">
        <v>394</v>
      </c>
      <c r="J21" s="59" t="s">
        <v>394</v>
      </c>
      <c r="K21" s="72" t="s">
        <v>1551</v>
      </c>
      <c r="L21" s="70" t="s">
        <v>486</v>
      </c>
      <c r="M21" s="87" t="s">
        <v>2019</v>
      </c>
      <c r="N21" s="71" t="s">
        <v>2019</v>
      </c>
      <c r="O21" s="87" t="s">
        <v>965</v>
      </c>
      <c r="P21" s="87" t="s">
        <v>968</v>
      </c>
      <c r="Q21" s="71" t="s">
        <v>12</v>
      </c>
      <c r="R21" s="76"/>
      <c r="S21" s="106" t="s">
        <v>971</v>
      </c>
      <c r="T21" s="87" t="s">
        <v>975</v>
      </c>
      <c r="U21" s="104" t="s">
        <v>973</v>
      </c>
      <c r="V21" s="87" t="s">
        <v>1332</v>
      </c>
      <c r="W21" s="87" t="s">
        <v>422</v>
      </c>
      <c r="X21" s="61" t="str">
        <f>IF(W21='[2]LISTA OPCIONES'!$M$4,"A",IF(W21='[2]LISTA OPCIONES'!$M$5,"M",IF(W21='[2]LISTA OPCIONES'!$M$6,"B",IF(W21='[2]LISTA OPCIONES'!$M$7,"A"))))</f>
        <v>M</v>
      </c>
      <c r="Y21" s="66" t="s">
        <v>425</v>
      </c>
      <c r="Z21" s="61" t="str">
        <f>IF(Y21='[2]LISTA OPCIONES'!$N$4,"A",IF(Y21='[2]LISTA OPCIONES'!$N$5,"M",IF(Y21='[2]LISTA OPCIONES'!$N$6,"B",IF(Y21='[2]LISTA OPCIONES'!$N$7,"A"))))</f>
        <v>B</v>
      </c>
      <c r="AA21" s="66" t="s">
        <v>425</v>
      </c>
      <c r="AB21" s="61" t="str">
        <f>IF(AA21='[2]LISTA OPCIONES'!$N$4,"A",IF(AA21='[2]LISTA OPCIONES'!$N$5,"M",IF(AA21='[2]LISTA OPCIONES'!$N$6,"B",IF(AA21='[2]LISTA OPCIONES'!$N$7,"A"))))</f>
        <v>B</v>
      </c>
      <c r="AC21" s="62" t="str">
        <f t="shared" si="0"/>
        <v>MEDIA</v>
      </c>
    </row>
    <row r="22" spans="1:29" s="69" customFormat="1" ht="18.75" customHeight="1">
      <c r="A22" s="66">
        <f t="shared" si="1"/>
        <v>17</v>
      </c>
      <c r="B22" s="102">
        <v>44399</v>
      </c>
      <c r="C22" s="66" t="s">
        <v>487</v>
      </c>
      <c r="D22" s="86" t="s">
        <v>2033</v>
      </c>
      <c r="E22" s="72" t="s">
        <v>486</v>
      </c>
      <c r="F22" s="72" t="s">
        <v>958</v>
      </c>
      <c r="G22" s="71" t="s">
        <v>12</v>
      </c>
      <c r="H22" s="70" t="s">
        <v>404</v>
      </c>
      <c r="I22" s="71" t="s">
        <v>394</v>
      </c>
      <c r="J22" s="59" t="s">
        <v>394</v>
      </c>
      <c r="K22" s="72" t="s">
        <v>1552</v>
      </c>
      <c r="L22" s="70" t="s">
        <v>486</v>
      </c>
      <c r="M22" s="87" t="s">
        <v>2019</v>
      </c>
      <c r="N22" s="71" t="s">
        <v>2019</v>
      </c>
      <c r="O22" s="87" t="s">
        <v>965</v>
      </c>
      <c r="P22" s="87" t="s">
        <v>968</v>
      </c>
      <c r="Q22" s="71" t="s">
        <v>12</v>
      </c>
      <c r="R22" s="76"/>
      <c r="S22" s="106" t="s">
        <v>971</v>
      </c>
      <c r="T22" s="87" t="s">
        <v>975</v>
      </c>
      <c r="U22" s="104" t="s">
        <v>973</v>
      </c>
      <c r="V22" s="87" t="s">
        <v>1332</v>
      </c>
      <c r="W22" s="87" t="s">
        <v>422</v>
      </c>
      <c r="X22" s="61" t="str">
        <f>IF(W22='[2]LISTA OPCIONES'!$M$4,"A",IF(W22='[2]LISTA OPCIONES'!$M$5,"M",IF(W22='[2]LISTA OPCIONES'!$M$6,"B",IF(W22='[2]LISTA OPCIONES'!$M$7,"A"))))</f>
        <v>M</v>
      </c>
      <c r="Y22" s="66" t="s">
        <v>425</v>
      </c>
      <c r="Z22" s="61" t="str">
        <f>IF(Y22='[2]LISTA OPCIONES'!$N$4,"A",IF(Y22='[2]LISTA OPCIONES'!$N$5,"M",IF(Y22='[2]LISTA OPCIONES'!$N$6,"B",IF(Y22='[2]LISTA OPCIONES'!$N$7,"A"))))</f>
        <v>B</v>
      </c>
      <c r="AA22" s="66" t="s">
        <v>425</v>
      </c>
      <c r="AB22" s="61" t="str">
        <f>IF(AA22='[2]LISTA OPCIONES'!$N$4,"A",IF(AA22='[2]LISTA OPCIONES'!$N$5,"M",IF(AA22='[2]LISTA OPCIONES'!$N$6,"B",IF(AA22='[2]LISTA OPCIONES'!$N$7,"A"))))</f>
        <v>B</v>
      </c>
      <c r="AC22" s="62" t="str">
        <f t="shared" si="0"/>
        <v>MEDIA</v>
      </c>
    </row>
    <row r="23" spans="1:29" s="69" customFormat="1" ht="18.75" customHeight="1">
      <c r="A23" s="66">
        <f t="shared" si="1"/>
        <v>18</v>
      </c>
      <c r="B23" s="102">
        <v>44399</v>
      </c>
      <c r="C23" s="66" t="s">
        <v>488</v>
      </c>
      <c r="D23" s="86" t="s">
        <v>2033</v>
      </c>
      <c r="E23" s="72" t="s">
        <v>486</v>
      </c>
      <c r="F23" s="72" t="s">
        <v>958</v>
      </c>
      <c r="G23" s="71" t="s">
        <v>12</v>
      </c>
      <c r="H23" s="70" t="s">
        <v>404</v>
      </c>
      <c r="I23" s="71" t="s">
        <v>394</v>
      </c>
      <c r="J23" s="59" t="s">
        <v>394</v>
      </c>
      <c r="K23" s="72" t="s">
        <v>1553</v>
      </c>
      <c r="L23" s="70" t="s">
        <v>486</v>
      </c>
      <c r="M23" s="87" t="s">
        <v>2019</v>
      </c>
      <c r="N23" s="71" t="s">
        <v>2019</v>
      </c>
      <c r="O23" s="87" t="s">
        <v>965</v>
      </c>
      <c r="P23" s="87" t="s">
        <v>968</v>
      </c>
      <c r="Q23" s="71" t="s">
        <v>12</v>
      </c>
      <c r="R23" s="76"/>
      <c r="S23" s="106" t="s">
        <v>971</v>
      </c>
      <c r="T23" s="87" t="s">
        <v>975</v>
      </c>
      <c r="U23" s="104" t="s">
        <v>973</v>
      </c>
      <c r="V23" s="87" t="s">
        <v>1332</v>
      </c>
      <c r="W23" s="87" t="s">
        <v>422</v>
      </c>
      <c r="X23" s="61" t="str">
        <f>IF(W23='[2]LISTA OPCIONES'!$M$4,"A",IF(W23='[2]LISTA OPCIONES'!$M$5,"M",IF(W23='[2]LISTA OPCIONES'!$M$6,"B",IF(W23='[2]LISTA OPCIONES'!$M$7,"A"))))</f>
        <v>M</v>
      </c>
      <c r="Y23" s="66" t="s">
        <v>425</v>
      </c>
      <c r="Z23" s="61" t="str">
        <f>IF(Y23='[2]LISTA OPCIONES'!$N$4,"A",IF(Y23='[2]LISTA OPCIONES'!$N$5,"M",IF(Y23='[2]LISTA OPCIONES'!$N$6,"B",IF(Y23='[2]LISTA OPCIONES'!$N$7,"A"))))</f>
        <v>B</v>
      </c>
      <c r="AA23" s="66" t="s">
        <v>425</v>
      </c>
      <c r="AB23" s="61" t="str">
        <f>IF(AA23='[2]LISTA OPCIONES'!$N$4,"A",IF(AA23='[2]LISTA OPCIONES'!$N$5,"M",IF(AA23='[2]LISTA OPCIONES'!$N$6,"B",IF(AA23='[2]LISTA OPCIONES'!$N$7,"A"))))</f>
        <v>B</v>
      </c>
      <c r="AC23" s="62" t="str">
        <f t="shared" si="0"/>
        <v>MEDIA</v>
      </c>
    </row>
    <row r="24" spans="1:29" s="69" customFormat="1" ht="18.75" customHeight="1">
      <c r="A24" s="66">
        <f t="shared" si="1"/>
        <v>19</v>
      </c>
      <c r="B24" s="102">
        <v>44399</v>
      </c>
      <c r="C24" s="66" t="s">
        <v>489</v>
      </c>
      <c r="D24" s="86" t="s">
        <v>2033</v>
      </c>
      <c r="E24" s="72" t="s">
        <v>486</v>
      </c>
      <c r="F24" s="72" t="s">
        <v>958</v>
      </c>
      <c r="G24" s="71" t="s">
        <v>12</v>
      </c>
      <c r="H24" s="70" t="s">
        <v>404</v>
      </c>
      <c r="I24" s="71" t="s">
        <v>394</v>
      </c>
      <c r="J24" s="59" t="s">
        <v>394</v>
      </c>
      <c r="K24" s="72" t="s">
        <v>1543</v>
      </c>
      <c r="L24" s="70" t="s">
        <v>486</v>
      </c>
      <c r="M24" s="87" t="s">
        <v>2019</v>
      </c>
      <c r="N24" s="71" t="s">
        <v>2019</v>
      </c>
      <c r="O24" s="87" t="s">
        <v>965</v>
      </c>
      <c r="P24" s="87" t="s">
        <v>968</v>
      </c>
      <c r="Q24" s="71" t="s">
        <v>12</v>
      </c>
      <c r="R24" s="76"/>
      <c r="S24" s="106" t="s">
        <v>971</v>
      </c>
      <c r="T24" s="87" t="s">
        <v>975</v>
      </c>
      <c r="U24" s="104" t="s">
        <v>973</v>
      </c>
      <c r="V24" s="87" t="s">
        <v>1332</v>
      </c>
      <c r="W24" s="87" t="s">
        <v>422</v>
      </c>
      <c r="X24" s="61" t="str">
        <f>IF(W24='[2]LISTA OPCIONES'!$M$4,"A",IF(W24='[2]LISTA OPCIONES'!$M$5,"M",IF(W24='[2]LISTA OPCIONES'!$M$6,"B",IF(W24='[2]LISTA OPCIONES'!$M$7,"A"))))</f>
        <v>M</v>
      </c>
      <c r="Y24" s="66" t="s">
        <v>425</v>
      </c>
      <c r="Z24" s="61" t="str">
        <f>IF(Y24='[2]LISTA OPCIONES'!$N$4,"A",IF(Y24='[2]LISTA OPCIONES'!$N$5,"M",IF(Y24='[2]LISTA OPCIONES'!$N$6,"B",IF(Y24='[2]LISTA OPCIONES'!$N$7,"A"))))</f>
        <v>B</v>
      </c>
      <c r="AA24" s="66" t="s">
        <v>425</v>
      </c>
      <c r="AB24" s="61" t="str">
        <f>IF(AA24='[2]LISTA OPCIONES'!$N$4,"A",IF(AA24='[2]LISTA OPCIONES'!$N$5,"M",IF(AA24='[2]LISTA OPCIONES'!$N$6,"B",IF(AA24='[2]LISTA OPCIONES'!$N$7,"A"))))</f>
        <v>B</v>
      </c>
      <c r="AC24" s="62" t="str">
        <f t="shared" si="0"/>
        <v>MEDIA</v>
      </c>
    </row>
    <row r="25" spans="1:29" s="69" customFormat="1" ht="18.75" customHeight="1">
      <c r="A25" s="66">
        <f t="shared" si="1"/>
        <v>20</v>
      </c>
      <c r="B25" s="102">
        <v>44399</v>
      </c>
      <c r="C25" s="66" t="s">
        <v>490</v>
      </c>
      <c r="D25" s="86" t="s">
        <v>2033</v>
      </c>
      <c r="E25" s="72" t="s">
        <v>486</v>
      </c>
      <c r="F25" s="72" t="s">
        <v>958</v>
      </c>
      <c r="G25" s="71" t="s">
        <v>12</v>
      </c>
      <c r="H25" s="70" t="s">
        <v>404</v>
      </c>
      <c r="I25" s="71" t="s">
        <v>394</v>
      </c>
      <c r="J25" s="59" t="s">
        <v>394</v>
      </c>
      <c r="K25" s="72" t="s">
        <v>1544</v>
      </c>
      <c r="L25" s="70" t="s">
        <v>486</v>
      </c>
      <c r="M25" s="87" t="s">
        <v>2019</v>
      </c>
      <c r="N25" s="71" t="s">
        <v>2019</v>
      </c>
      <c r="O25" s="87" t="s">
        <v>965</v>
      </c>
      <c r="P25" s="87" t="s">
        <v>968</v>
      </c>
      <c r="Q25" s="71" t="s">
        <v>12</v>
      </c>
      <c r="R25" s="76"/>
      <c r="S25" s="106" t="s">
        <v>971</v>
      </c>
      <c r="T25" s="87" t="s">
        <v>975</v>
      </c>
      <c r="U25" s="104" t="s">
        <v>973</v>
      </c>
      <c r="V25" s="87" t="s">
        <v>1332</v>
      </c>
      <c r="W25" s="87" t="s">
        <v>422</v>
      </c>
      <c r="X25" s="61" t="str">
        <f>IF(W25='[2]LISTA OPCIONES'!$M$4,"A",IF(W25='[2]LISTA OPCIONES'!$M$5,"M",IF(W25='[2]LISTA OPCIONES'!$M$6,"B",IF(W25='[2]LISTA OPCIONES'!$M$7,"A"))))</f>
        <v>M</v>
      </c>
      <c r="Y25" s="66" t="s">
        <v>425</v>
      </c>
      <c r="Z25" s="61" t="str">
        <f>IF(Y25='[2]LISTA OPCIONES'!$N$4,"A",IF(Y25='[2]LISTA OPCIONES'!$N$5,"M",IF(Y25='[2]LISTA OPCIONES'!$N$6,"B",IF(Y25='[2]LISTA OPCIONES'!$N$7,"A"))))</f>
        <v>B</v>
      </c>
      <c r="AA25" s="66" t="s">
        <v>425</v>
      </c>
      <c r="AB25" s="61" t="str">
        <f>IF(AA25='[2]LISTA OPCIONES'!$N$4,"A",IF(AA25='[2]LISTA OPCIONES'!$N$5,"M",IF(AA25='[2]LISTA OPCIONES'!$N$6,"B",IF(AA25='[2]LISTA OPCIONES'!$N$7,"A"))))</f>
        <v>B</v>
      </c>
      <c r="AC25" s="62" t="str">
        <f t="shared" si="0"/>
        <v>MEDIA</v>
      </c>
    </row>
    <row r="26" spans="1:29" s="69" customFormat="1" ht="18.75" customHeight="1">
      <c r="A26" s="66">
        <f t="shared" si="1"/>
        <v>21</v>
      </c>
      <c r="B26" s="102">
        <v>44399</v>
      </c>
      <c r="C26" s="66" t="s">
        <v>491</v>
      </c>
      <c r="D26" s="86" t="s">
        <v>2033</v>
      </c>
      <c r="E26" s="72" t="s">
        <v>486</v>
      </c>
      <c r="F26" s="72" t="s">
        <v>958</v>
      </c>
      <c r="G26" s="71" t="s">
        <v>12</v>
      </c>
      <c r="H26" s="70" t="s">
        <v>404</v>
      </c>
      <c r="I26" s="71" t="s">
        <v>394</v>
      </c>
      <c r="J26" s="59" t="s">
        <v>394</v>
      </c>
      <c r="K26" s="72" t="s">
        <v>1543</v>
      </c>
      <c r="L26" s="70" t="s">
        <v>486</v>
      </c>
      <c r="M26" s="87" t="s">
        <v>2019</v>
      </c>
      <c r="N26" s="71" t="s">
        <v>2019</v>
      </c>
      <c r="O26" s="87" t="s">
        <v>965</v>
      </c>
      <c r="P26" s="87" t="s">
        <v>968</v>
      </c>
      <c r="Q26" s="71" t="s">
        <v>12</v>
      </c>
      <c r="R26" s="76"/>
      <c r="S26" s="106" t="s">
        <v>971</v>
      </c>
      <c r="T26" s="87" t="s">
        <v>975</v>
      </c>
      <c r="U26" s="104" t="s">
        <v>973</v>
      </c>
      <c r="V26" s="87" t="s">
        <v>1332</v>
      </c>
      <c r="W26" s="87" t="s">
        <v>422</v>
      </c>
      <c r="X26" s="61" t="str">
        <f>IF(W26='[2]LISTA OPCIONES'!$M$4,"A",IF(W26='[2]LISTA OPCIONES'!$M$5,"M",IF(W26='[2]LISTA OPCIONES'!$M$6,"B",IF(W26='[2]LISTA OPCIONES'!$M$7,"A"))))</f>
        <v>M</v>
      </c>
      <c r="Y26" s="66" t="s">
        <v>425</v>
      </c>
      <c r="Z26" s="61" t="str">
        <f>IF(Y26='[2]LISTA OPCIONES'!$N$4,"A",IF(Y26='[2]LISTA OPCIONES'!$N$5,"M",IF(Y26='[2]LISTA OPCIONES'!$N$6,"B",IF(Y26='[2]LISTA OPCIONES'!$N$7,"A"))))</f>
        <v>B</v>
      </c>
      <c r="AA26" s="66" t="s">
        <v>425</v>
      </c>
      <c r="AB26" s="61" t="str">
        <f>IF(AA26='[2]LISTA OPCIONES'!$N$4,"A",IF(AA26='[2]LISTA OPCIONES'!$N$5,"M",IF(AA26='[2]LISTA OPCIONES'!$N$6,"B",IF(AA26='[2]LISTA OPCIONES'!$N$7,"A"))))</f>
        <v>B</v>
      </c>
      <c r="AC26" s="62" t="str">
        <f t="shared" si="0"/>
        <v>MEDIA</v>
      </c>
    </row>
    <row r="27" spans="1:29" s="69" customFormat="1" ht="18.75" customHeight="1">
      <c r="A27" s="66">
        <f t="shared" si="1"/>
        <v>22</v>
      </c>
      <c r="B27" s="102">
        <v>44399</v>
      </c>
      <c r="C27" s="66" t="s">
        <v>492</v>
      </c>
      <c r="D27" s="86" t="s">
        <v>2033</v>
      </c>
      <c r="E27" s="72" t="s">
        <v>486</v>
      </c>
      <c r="F27" s="72" t="s">
        <v>958</v>
      </c>
      <c r="G27" s="71" t="s">
        <v>12</v>
      </c>
      <c r="H27" s="70" t="s">
        <v>404</v>
      </c>
      <c r="I27" s="71" t="s">
        <v>394</v>
      </c>
      <c r="J27" s="59" t="s">
        <v>394</v>
      </c>
      <c r="K27" s="72" t="s">
        <v>1554</v>
      </c>
      <c r="L27" s="70" t="s">
        <v>486</v>
      </c>
      <c r="M27" s="87" t="s">
        <v>2019</v>
      </c>
      <c r="N27" s="71" t="s">
        <v>2019</v>
      </c>
      <c r="O27" s="87" t="s">
        <v>965</v>
      </c>
      <c r="P27" s="87" t="s">
        <v>968</v>
      </c>
      <c r="Q27" s="71" t="s">
        <v>12</v>
      </c>
      <c r="R27" s="76"/>
      <c r="S27" s="106" t="s">
        <v>971</v>
      </c>
      <c r="T27" s="87" t="s">
        <v>975</v>
      </c>
      <c r="U27" s="104" t="s">
        <v>973</v>
      </c>
      <c r="V27" s="87" t="s">
        <v>1332</v>
      </c>
      <c r="W27" s="87" t="s">
        <v>422</v>
      </c>
      <c r="X27" s="61" t="str">
        <f>IF(W27='[2]LISTA OPCIONES'!$M$4,"A",IF(W27='[2]LISTA OPCIONES'!$M$5,"M",IF(W27='[2]LISTA OPCIONES'!$M$6,"B",IF(W27='[2]LISTA OPCIONES'!$M$7,"A"))))</f>
        <v>M</v>
      </c>
      <c r="Y27" s="66" t="s">
        <v>425</v>
      </c>
      <c r="Z27" s="61" t="str">
        <f>IF(Y27='[2]LISTA OPCIONES'!$N$4,"A",IF(Y27='[2]LISTA OPCIONES'!$N$5,"M",IF(Y27='[2]LISTA OPCIONES'!$N$6,"B",IF(Y27='[2]LISTA OPCIONES'!$N$7,"A"))))</f>
        <v>B</v>
      </c>
      <c r="AA27" s="66" t="s">
        <v>425</v>
      </c>
      <c r="AB27" s="61" t="str">
        <f>IF(AA27='[2]LISTA OPCIONES'!$N$4,"A",IF(AA27='[2]LISTA OPCIONES'!$N$5,"M",IF(AA27='[2]LISTA OPCIONES'!$N$6,"B",IF(AA27='[2]LISTA OPCIONES'!$N$7,"A"))))</f>
        <v>B</v>
      </c>
      <c r="AC27" s="62" t="str">
        <f t="shared" si="0"/>
        <v>MEDIA</v>
      </c>
    </row>
    <row r="28" spans="1:29" s="69" customFormat="1" ht="18.75" customHeight="1">
      <c r="A28" s="66">
        <f t="shared" si="1"/>
        <v>23</v>
      </c>
      <c r="B28" s="102">
        <v>44399</v>
      </c>
      <c r="C28" s="66" t="s">
        <v>493</v>
      </c>
      <c r="D28" s="86" t="s">
        <v>2033</v>
      </c>
      <c r="E28" s="72" t="s">
        <v>486</v>
      </c>
      <c r="F28" s="72" t="s">
        <v>958</v>
      </c>
      <c r="G28" s="71" t="s">
        <v>12</v>
      </c>
      <c r="H28" s="70" t="s">
        <v>404</v>
      </c>
      <c r="I28" s="71" t="s">
        <v>394</v>
      </c>
      <c r="J28" s="59" t="s">
        <v>394</v>
      </c>
      <c r="K28" s="72" t="s">
        <v>1555</v>
      </c>
      <c r="L28" s="70" t="s">
        <v>486</v>
      </c>
      <c r="M28" s="87" t="s">
        <v>2019</v>
      </c>
      <c r="N28" s="71" t="s">
        <v>2019</v>
      </c>
      <c r="O28" s="87" t="s">
        <v>965</v>
      </c>
      <c r="P28" s="87" t="s">
        <v>968</v>
      </c>
      <c r="Q28" s="71" t="s">
        <v>12</v>
      </c>
      <c r="R28" s="76"/>
      <c r="S28" s="106" t="s">
        <v>971</v>
      </c>
      <c r="T28" s="87" t="s">
        <v>975</v>
      </c>
      <c r="U28" s="104" t="s">
        <v>973</v>
      </c>
      <c r="V28" s="87" t="s">
        <v>1332</v>
      </c>
      <c r="W28" s="87" t="s">
        <v>422</v>
      </c>
      <c r="X28" s="61" t="str">
        <f>IF(W28='[2]LISTA OPCIONES'!$M$4,"A",IF(W28='[2]LISTA OPCIONES'!$M$5,"M",IF(W28='[2]LISTA OPCIONES'!$M$6,"B",IF(W28='[2]LISTA OPCIONES'!$M$7,"A"))))</f>
        <v>M</v>
      </c>
      <c r="Y28" s="66" t="s">
        <v>425</v>
      </c>
      <c r="Z28" s="61" t="str">
        <f>IF(Y28='[2]LISTA OPCIONES'!$N$4,"A",IF(Y28='[2]LISTA OPCIONES'!$N$5,"M",IF(Y28='[2]LISTA OPCIONES'!$N$6,"B",IF(Y28='[2]LISTA OPCIONES'!$N$7,"A"))))</f>
        <v>B</v>
      </c>
      <c r="AA28" s="66" t="s">
        <v>425</v>
      </c>
      <c r="AB28" s="61" t="str">
        <f>IF(AA28='[2]LISTA OPCIONES'!$N$4,"A",IF(AA28='[2]LISTA OPCIONES'!$N$5,"M",IF(AA28='[2]LISTA OPCIONES'!$N$6,"B",IF(AA28='[2]LISTA OPCIONES'!$N$7,"A"))))</f>
        <v>B</v>
      </c>
      <c r="AC28" s="62" t="str">
        <f t="shared" si="0"/>
        <v>MEDIA</v>
      </c>
    </row>
    <row r="29" spans="1:29" s="69" customFormat="1" ht="18.75" customHeight="1">
      <c r="A29" s="66">
        <f t="shared" si="1"/>
        <v>24</v>
      </c>
      <c r="B29" s="102">
        <v>44399</v>
      </c>
      <c r="C29" s="66" t="s">
        <v>494</v>
      </c>
      <c r="D29" s="86" t="s">
        <v>2033</v>
      </c>
      <c r="E29" s="72" t="s">
        <v>486</v>
      </c>
      <c r="F29" s="72" t="s">
        <v>958</v>
      </c>
      <c r="G29" s="71" t="s">
        <v>12</v>
      </c>
      <c r="H29" s="70" t="s">
        <v>404</v>
      </c>
      <c r="I29" s="71" t="s">
        <v>394</v>
      </c>
      <c r="J29" s="59" t="s">
        <v>394</v>
      </c>
      <c r="K29" s="72" t="s">
        <v>1541</v>
      </c>
      <c r="L29" s="70" t="s">
        <v>486</v>
      </c>
      <c r="M29" s="87" t="s">
        <v>2019</v>
      </c>
      <c r="N29" s="71" t="s">
        <v>2019</v>
      </c>
      <c r="O29" s="87" t="s">
        <v>965</v>
      </c>
      <c r="P29" s="87" t="s">
        <v>968</v>
      </c>
      <c r="Q29" s="71" t="s">
        <v>12</v>
      </c>
      <c r="R29" s="76"/>
      <c r="S29" s="106" t="s">
        <v>971</v>
      </c>
      <c r="T29" s="87" t="s">
        <v>975</v>
      </c>
      <c r="U29" s="104" t="s">
        <v>973</v>
      </c>
      <c r="V29" s="87" t="s">
        <v>1332</v>
      </c>
      <c r="W29" s="87" t="s">
        <v>422</v>
      </c>
      <c r="X29" s="61" t="str">
        <f>IF(W29='[2]LISTA OPCIONES'!$M$4,"A",IF(W29='[2]LISTA OPCIONES'!$M$5,"M",IF(W29='[2]LISTA OPCIONES'!$M$6,"B",IF(W29='[2]LISTA OPCIONES'!$M$7,"A"))))</f>
        <v>M</v>
      </c>
      <c r="Y29" s="66" t="s">
        <v>425</v>
      </c>
      <c r="Z29" s="61" t="str">
        <f>IF(Y29='[2]LISTA OPCIONES'!$N$4,"A",IF(Y29='[2]LISTA OPCIONES'!$N$5,"M",IF(Y29='[2]LISTA OPCIONES'!$N$6,"B",IF(Y29='[2]LISTA OPCIONES'!$N$7,"A"))))</f>
        <v>B</v>
      </c>
      <c r="AA29" s="66" t="s">
        <v>425</v>
      </c>
      <c r="AB29" s="61" t="str">
        <f>IF(AA29='[2]LISTA OPCIONES'!$N$4,"A",IF(AA29='[2]LISTA OPCIONES'!$N$5,"M",IF(AA29='[2]LISTA OPCIONES'!$N$6,"B",IF(AA29='[2]LISTA OPCIONES'!$N$7,"A"))))</f>
        <v>B</v>
      </c>
      <c r="AC29" s="62" t="str">
        <f t="shared" si="0"/>
        <v>MEDIA</v>
      </c>
    </row>
    <row r="30" spans="1:29" s="69" customFormat="1" ht="18.75" customHeight="1">
      <c r="A30" s="66">
        <f t="shared" si="1"/>
        <v>25</v>
      </c>
      <c r="B30" s="102">
        <v>44399</v>
      </c>
      <c r="C30" s="66" t="s">
        <v>495</v>
      </c>
      <c r="D30" s="86" t="s">
        <v>2033</v>
      </c>
      <c r="E30" s="72" t="s">
        <v>486</v>
      </c>
      <c r="F30" s="72" t="s">
        <v>958</v>
      </c>
      <c r="G30" s="71" t="s">
        <v>12</v>
      </c>
      <c r="H30" s="70" t="s">
        <v>404</v>
      </c>
      <c r="I30" s="71" t="s">
        <v>394</v>
      </c>
      <c r="J30" s="59" t="s">
        <v>394</v>
      </c>
      <c r="K30" s="72" t="s">
        <v>1556</v>
      </c>
      <c r="L30" s="70" t="s">
        <v>486</v>
      </c>
      <c r="M30" s="87" t="s">
        <v>2019</v>
      </c>
      <c r="N30" s="71" t="s">
        <v>2019</v>
      </c>
      <c r="O30" s="87" t="s">
        <v>965</v>
      </c>
      <c r="P30" s="87" t="s">
        <v>968</v>
      </c>
      <c r="Q30" s="71" t="s">
        <v>12</v>
      </c>
      <c r="R30" s="76"/>
      <c r="S30" s="106" t="s">
        <v>971</v>
      </c>
      <c r="T30" s="87" t="s">
        <v>975</v>
      </c>
      <c r="U30" s="104" t="s">
        <v>973</v>
      </c>
      <c r="V30" s="87" t="s">
        <v>1332</v>
      </c>
      <c r="W30" s="87" t="s">
        <v>422</v>
      </c>
      <c r="X30" s="61" t="str">
        <f>IF(W30='[2]LISTA OPCIONES'!$M$4,"A",IF(W30='[2]LISTA OPCIONES'!$M$5,"M",IF(W30='[2]LISTA OPCIONES'!$M$6,"B",IF(W30='[2]LISTA OPCIONES'!$M$7,"A"))))</f>
        <v>M</v>
      </c>
      <c r="Y30" s="66" t="s">
        <v>425</v>
      </c>
      <c r="Z30" s="61" t="str">
        <f>IF(Y30='[2]LISTA OPCIONES'!$N$4,"A",IF(Y30='[2]LISTA OPCIONES'!$N$5,"M",IF(Y30='[2]LISTA OPCIONES'!$N$6,"B",IF(Y30='[2]LISTA OPCIONES'!$N$7,"A"))))</f>
        <v>B</v>
      </c>
      <c r="AA30" s="66" t="s">
        <v>425</v>
      </c>
      <c r="AB30" s="61" t="str">
        <f>IF(AA30='[2]LISTA OPCIONES'!$N$4,"A",IF(AA30='[2]LISTA OPCIONES'!$N$5,"M",IF(AA30='[2]LISTA OPCIONES'!$N$6,"B",IF(AA30='[2]LISTA OPCIONES'!$N$7,"A"))))</f>
        <v>B</v>
      </c>
      <c r="AC30" s="62" t="str">
        <f t="shared" si="0"/>
        <v>MEDIA</v>
      </c>
    </row>
    <row r="31" spans="1:29" s="69" customFormat="1" ht="18.75" customHeight="1">
      <c r="A31" s="66">
        <f t="shared" si="1"/>
        <v>26</v>
      </c>
      <c r="B31" s="102">
        <v>44399</v>
      </c>
      <c r="C31" s="66" t="s">
        <v>496</v>
      </c>
      <c r="D31" s="86" t="s">
        <v>2033</v>
      </c>
      <c r="E31" s="72" t="s">
        <v>486</v>
      </c>
      <c r="F31" s="72" t="s">
        <v>958</v>
      </c>
      <c r="G31" s="71" t="s">
        <v>12</v>
      </c>
      <c r="H31" s="70" t="s">
        <v>404</v>
      </c>
      <c r="I31" s="71" t="s">
        <v>394</v>
      </c>
      <c r="J31" s="59" t="s">
        <v>394</v>
      </c>
      <c r="K31" s="72" t="s">
        <v>1557</v>
      </c>
      <c r="L31" s="70" t="s">
        <v>486</v>
      </c>
      <c r="M31" s="87" t="s">
        <v>2019</v>
      </c>
      <c r="N31" s="71" t="s">
        <v>2019</v>
      </c>
      <c r="O31" s="87" t="s">
        <v>965</v>
      </c>
      <c r="P31" s="87" t="s">
        <v>968</v>
      </c>
      <c r="Q31" s="71" t="s">
        <v>12</v>
      </c>
      <c r="R31" s="76"/>
      <c r="S31" s="106" t="s">
        <v>971</v>
      </c>
      <c r="T31" s="87" t="s">
        <v>975</v>
      </c>
      <c r="U31" s="104" t="s">
        <v>973</v>
      </c>
      <c r="V31" s="87" t="s">
        <v>1332</v>
      </c>
      <c r="W31" s="87" t="s">
        <v>422</v>
      </c>
      <c r="X31" s="61" t="str">
        <f>IF(W31='[2]LISTA OPCIONES'!$M$4,"A",IF(W31='[2]LISTA OPCIONES'!$M$5,"M",IF(W31='[2]LISTA OPCIONES'!$M$6,"B",IF(W31='[2]LISTA OPCIONES'!$M$7,"A"))))</f>
        <v>M</v>
      </c>
      <c r="Y31" s="66" t="s">
        <v>425</v>
      </c>
      <c r="Z31" s="61" t="str">
        <f>IF(Y31='[2]LISTA OPCIONES'!$N$4,"A",IF(Y31='[2]LISTA OPCIONES'!$N$5,"M",IF(Y31='[2]LISTA OPCIONES'!$N$6,"B",IF(Y31='[2]LISTA OPCIONES'!$N$7,"A"))))</f>
        <v>B</v>
      </c>
      <c r="AA31" s="66" t="s">
        <v>425</v>
      </c>
      <c r="AB31" s="61" t="str">
        <f>IF(AA31='[2]LISTA OPCIONES'!$N$4,"A",IF(AA31='[2]LISTA OPCIONES'!$N$5,"M",IF(AA31='[2]LISTA OPCIONES'!$N$6,"B",IF(AA31='[2]LISTA OPCIONES'!$N$7,"A"))))</f>
        <v>B</v>
      </c>
      <c r="AC31" s="62" t="str">
        <f t="shared" si="0"/>
        <v>MEDIA</v>
      </c>
    </row>
    <row r="32" spans="1:29" s="69" customFormat="1" ht="18.75" customHeight="1">
      <c r="A32" s="66">
        <f t="shared" si="1"/>
        <v>27</v>
      </c>
      <c r="B32" s="102">
        <v>44399</v>
      </c>
      <c r="C32" s="66" t="s">
        <v>497</v>
      </c>
      <c r="D32" s="86" t="s">
        <v>2033</v>
      </c>
      <c r="E32" s="72" t="s">
        <v>486</v>
      </c>
      <c r="F32" s="72" t="s">
        <v>958</v>
      </c>
      <c r="G32" s="71" t="s">
        <v>12</v>
      </c>
      <c r="H32" s="70" t="s">
        <v>404</v>
      </c>
      <c r="I32" s="71" t="s">
        <v>394</v>
      </c>
      <c r="J32" s="59" t="s">
        <v>394</v>
      </c>
      <c r="K32" s="72" t="s">
        <v>1558</v>
      </c>
      <c r="L32" s="70" t="s">
        <v>486</v>
      </c>
      <c r="M32" s="87" t="s">
        <v>2019</v>
      </c>
      <c r="N32" s="71" t="s">
        <v>2019</v>
      </c>
      <c r="O32" s="87" t="s">
        <v>965</v>
      </c>
      <c r="P32" s="87" t="s">
        <v>968</v>
      </c>
      <c r="Q32" s="71" t="s">
        <v>12</v>
      </c>
      <c r="R32" s="76"/>
      <c r="S32" s="106" t="s">
        <v>971</v>
      </c>
      <c r="T32" s="87" t="s">
        <v>975</v>
      </c>
      <c r="U32" s="104" t="s">
        <v>973</v>
      </c>
      <c r="V32" s="87" t="s">
        <v>1332</v>
      </c>
      <c r="W32" s="87" t="s">
        <v>422</v>
      </c>
      <c r="X32" s="61" t="str">
        <f>IF(W32='[2]LISTA OPCIONES'!$M$4,"A",IF(W32='[2]LISTA OPCIONES'!$M$5,"M",IF(W32='[2]LISTA OPCIONES'!$M$6,"B",IF(W32='[2]LISTA OPCIONES'!$M$7,"A"))))</f>
        <v>M</v>
      </c>
      <c r="Y32" s="66" t="s">
        <v>425</v>
      </c>
      <c r="Z32" s="61" t="str">
        <f>IF(Y32='[2]LISTA OPCIONES'!$N$4,"A",IF(Y32='[2]LISTA OPCIONES'!$N$5,"M",IF(Y32='[2]LISTA OPCIONES'!$N$6,"B",IF(Y32='[2]LISTA OPCIONES'!$N$7,"A"))))</f>
        <v>B</v>
      </c>
      <c r="AA32" s="66" t="s">
        <v>425</v>
      </c>
      <c r="AB32" s="61" t="str">
        <f>IF(AA32='[2]LISTA OPCIONES'!$N$4,"A",IF(AA32='[2]LISTA OPCIONES'!$N$5,"M",IF(AA32='[2]LISTA OPCIONES'!$N$6,"B",IF(AA32='[2]LISTA OPCIONES'!$N$7,"A"))))</f>
        <v>B</v>
      </c>
      <c r="AC32" s="62" t="str">
        <f t="shared" si="0"/>
        <v>MEDIA</v>
      </c>
    </row>
    <row r="33" spans="1:29" s="69" customFormat="1" ht="15">
      <c r="A33" s="66">
        <f t="shared" si="1"/>
        <v>28</v>
      </c>
      <c r="B33" s="102">
        <v>44399</v>
      </c>
      <c r="C33" s="66" t="s">
        <v>498</v>
      </c>
      <c r="D33" s="86" t="s">
        <v>2033</v>
      </c>
      <c r="E33" s="70" t="s">
        <v>486</v>
      </c>
      <c r="F33" s="72" t="s">
        <v>958</v>
      </c>
      <c r="G33" s="71" t="s">
        <v>12</v>
      </c>
      <c r="H33" s="70" t="s">
        <v>404</v>
      </c>
      <c r="I33" s="71" t="s">
        <v>394</v>
      </c>
      <c r="J33" s="59" t="s">
        <v>394</v>
      </c>
      <c r="K33" s="72" t="s">
        <v>1559</v>
      </c>
      <c r="L33" s="70" t="s">
        <v>486</v>
      </c>
      <c r="M33" s="87" t="s">
        <v>2019</v>
      </c>
      <c r="N33" s="71" t="s">
        <v>2019</v>
      </c>
      <c r="O33" s="87" t="s">
        <v>965</v>
      </c>
      <c r="P33" s="87" t="s">
        <v>968</v>
      </c>
      <c r="Q33" s="71" t="s">
        <v>12</v>
      </c>
      <c r="R33" s="76"/>
      <c r="S33" s="106" t="s">
        <v>971</v>
      </c>
      <c r="T33" s="87" t="s">
        <v>975</v>
      </c>
      <c r="U33" s="104" t="s">
        <v>973</v>
      </c>
      <c r="V33" s="87" t="s">
        <v>1332</v>
      </c>
      <c r="W33" s="87" t="s">
        <v>422</v>
      </c>
      <c r="X33" s="61" t="str">
        <f>IF(W33='[2]LISTA OPCIONES'!$M$4,"A",IF(W33='[2]LISTA OPCIONES'!$M$5,"M",IF(W33='[2]LISTA OPCIONES'!$M$6,"B",IF(W33='[2]LISTA OPCIONES'!$M$7,"A"))))</f>
        <v>M</v>
      </c>
      <c r="Y33" s="66" t="s">
        <v>425</v>
      </c>
      <c r="Z33" s="61" t="str">
        <f>IF(Y33='[2]LISTA OPCIONES'!$N$4,"A",IF(Y33='[2]LISTA OPCIONES'!$N$5,"M",IF(Y33='[2]LISTA OPCIONES'!$N$6,"B",IF(Y33='[2]LISTA OPCIONES'!$N$7,"A"))))</f>
        <v>B</v>
      </c>
      <c r="AA33" s="66" t="s">
        <v>425</v>
      </c>
      <c r="AB33" s="61" t="str">
        <f>IF(AA33='[2]LISTA OPCIONES'!$N$4,"A",IF(AA33='[2]LISTA OPCIONES'!$N$5,"M",IF(AA33='[2]LISTA OPCIONES'!$N$6,"B",IF(AA33='[2]LISTA OPCIONES'!$N$7,"A"))))</f>
        <v>B</v>
      </c>
      <c r="AC33" s="62" t="str">
        <f t="shared" si="0"/>
        <v>MEDIA</v>
      </c>
    </row>
    <row r="34" spans="1:29" s="69" customFormat="1" ht="15">
      <c r="A34" s="66">
        <f t="shared" si="1"/>
        <v>29</v>
      </c>
      <c r="B34" s="102">
        <v>44399</v>
      </c>
      <c r="C34" s="66" t="s">
        <v>499</v>
      </c>
      <c r="D34" s="86" t="s">
        <v>2033</v>
      </c>
      <c r="E34" s="70" t="s">
        <v>486</v>
      </c>
      <c r="F34" s="72" t="s">
        <v>958</v>
      </c>
      <c r="G34" s="71" t="s">
        <v>12</v>
      </c>
      <c r="H34" s="70" t="s">
        <v>404</v>
      </c>
      <c r="I34" s="71" t="s">
        <v>394</v>
      </c>
      <c r="J34" s="59" t="s">
        <v>394</v>
      </c>
      <c r="K34" s="72" t="s">
        <v>1560</v>
      </c>
      <c r="L34" s="70" t="s">
        <v>486</v>
      </c>
      <c r="M34" s="87" t="s">
        <v>2019</v>
      </c>
      <c r="N34" s="71" t="s">
        <v>2019</v>
      </c>
      <c r="O34" s="87" t="s">
        <v>965</v>
      </c>
      <c r="P34" s="87" t="s">
        <v>968</v>
      </c>
      <c r="Q34" s="71" t="s">
        <v>12</v>
      </c>
      <c r="R34" s="76"/>
      <c r="S34" s="106" t="s">
        <v>971</v>
      </c>
      <c r="T34" s="87" t="s">
        <v>975</v>
      </c>
      <c r="U34" s="104" t="s">
        <v>973</v>
      </c>
      <c r="V34" s="87" t="s">
        <v>1332</v>
      </c>
      <c r="W34" s="87" t="s">
        <v>422</v>
      </c>
      <c r="X34" s="61" t="str">
        <f>IF(W34='[2]LISTA OPCIONES'!$M$4,"A",IF(W34='[2]LISTA OPCIONES'!$M$5,"M",IF(W34='[2]LISTA OPCIONES'!$M$6,"B",IF(W34='[2]LISTA OPCIONES'!$M$7,"A"))))</f>
        <v>M</v>
      </c>
      <c r="Y34" s="66" t="s">
        <v>425</v>
      </c>
      <c r="Z34" s="61" t="str">
        <f>IF(Y34='[2]LISTA OPCIONES'!$N$4,"A",IF(Y34='[2]LISTA OPCIONES'!$N$5,"M",IF(Y34='[2]LISTA OPCIONES'!$N$6,"B",IF(Y34='[2]LISTA OPCIONES'!$N$7,"A"))))</f>
        <v>B</v>
      </c>
      <c r="AA34" s="66" t="s">
        <v>425</v>
      </c>
      <c r="AB34" s="61" t="str">
        <f>IF(AA34='[2]LISTA OPCIONES'!$N$4,"A",IF(AA34='[2]LISTA OPCIONES'!$N$5,"M",IF(AA34='[2]LISTA OPCIONES'!$N$6,"B",IF(AA34='[2]LISTA OPCIONES'!$N$7,"A"))))</f>
        <v>B</v>
      </c>
      <c r="AC34" s="62" t="str">
        <f t="shared" si="0"/>
        <v>MEDIA</v>
      </c>
    </row>
    <row r="35" spans="1:29" s="69" customFormat="1" ht="15">
      <c r="A35" s="66">
        <f t="shared" si="1"/>
        <v>30</v>
      </c>
      <c r="B35" s="102">
        <v>44399</v>
      </c>
      <c r="C35" s="66" t="s">
        <v>500</v>
      </c>
      <c r="D35" s="86" t="s">
        <v>2033</v>
      </c>
      <c r="E35" s="70" t="s">
        <v>486</v>
      </c>
      <c r="F35" s="72" t="s">
        <v>958</v>
      </c>
      <c r="G35" s="71" t="s">
        <v>12</v>
      </c>
      <c r="H35" s="70" t="s">
        <v>404</v>
      </c>
      <c r="I35" s="71" t="s">
        <v>394</v>
      </c>
      <c r="J35" s="59" t="s">
        <v>394</v>
      </c>
      <c r="K35" s="72" t="s">
        <v>1561</v>
      </c>
      <c r="L35" s="70" t="s">
        <v>486</v>
      </c>
      <c r="M35" s="87" t="s">
        <v>2019</v>
      </c>
      <c r="N35" s="71" t="s">
        <v>2019</v>
      </c>
      <c r="O35" s="87" t="s">
        <v>965</v>
      </c>
      <c r="P35" s="87" t="s">
        <v>968</v>
      </c>
      <c r="Q35" s="71" t="s">
        <v>12</v>
      </c>
      <c r="R35" s="76"/>
      <c r="S35" s="106" t="s">
        <v>971</v>
      </c>
      <c r="T35" s="87" t="s">
        <v>975</v>
      </c>
      <c r="U35" s="104" t="s">
        <v>973</v>
      </c>
      <c r="V35" s="87" t="s">
        <v>1332</v>
      </c>
      <c r="W35" s="87" t="s">
        <v>422</v>
      </c>
      <c r="X35" s="61" t="str">
        <f>IF(W35='[2]LISTA OPCIONES'!$M$4,"A",IF(W35='[2]LISTA OPCIONES'!$M$5,"M",IF(W35='[2]LISTA OPCIONES'!$M$6,"B",IF(W35='[2]LISTA OPCIONES'!$M$7,"A"))))</f>
        <v>M</v>
      </c>
      <c r="Y35" s="66" t="s">
        <v>425</v>
      </c>
      <c r="Z35" s="61" t="str">
        <f>IF(Y35='[2]LISTA OPCIONES'!$N$4,"A",IF(Y35='[2]LISTA OPCIONES'!$N$5,"M",IF(Y35='[2]LISTA OPCIONES'!$N$6,"B",IF(Y35='[2]LISTA OPCIONES'!$N$7,"A"))))</f>
        <v>B</v>
      </c>
      <c r="AA35" s="66" t="s">
        <v>425</v>
      </c>
      <c r="AB35" s="61" t="str">
        <f>IF(AA35='[2]LISTA OPCIONES'!$N$4,"A",IF(AA35='[2]LISTA OPCIONES'!$N$5,"M",IF(AA35='[2]LISTA OPCIONES'!$N$6,"B",IF(AA35='[2]LISTA OPCIONES'!$N$7,"A"))))</f>
        <v>B</v>
      </c>
      <c r="AC35" s="62" t="str">
        <f t="shared" si="0"/>
        <v>MEDIA</v>
      </c>
    </row>
    <row r="36" spans="1:29" s="69" customFormat="1" ht="15">
      <c r="A36" s="66">
        <f t="shared" si="1"/>
        <v>31</v>
      </c>
      <c r="B36" s="102">
        <v>44399</v>
      </c>
      <c r="C36" s="66" t="s">
        <v>501</v>
      </c>
      <c r="D36" s="86" t="s">
        <v>2033</v>
      </c>
      <c r="E36" s="70" t="s">
        <v>486</v>
      </c>
      <c r="F36" s="72" t="s">
        <v>958</v>
      </c>
      <c r="G36" s="71" t="s">
        <v>12</v>
      </c>
      <c r="H36" s="70" t="s">
        <v>404</v>
      </c>
      <c r="I36" s="71" t="s">
        <v>394</v>
      </c>
      <c r="J36" s="59" t="s">
        <v>394</v>
      </c>
      <c r="K36" s="72" t="s">
        <v>1562</v>
      </c>
      <c r="L36" s="70" t="s">
        <v>486</v>
      </c>
      <c r="M36" s="87" t="s">
        <v>2019</v>
      </c>
      <c r="N36" s="71" t="s">
        <v>2019</v>
      </c>
      <c r="O36" s="87" t="s">
        <v>965</v>
      </c>
      <c r="P36" s="87" t="s">
        <v>968</v>
      </c>
      <c r="Q36" s="71" t="s">
        <v>12</v>
      </c>
      <c r="R36" s="76"/>
      <c r="S36" s="106" t="s">
        <v>971</v>
      </c>
      <c r="T36" s="87" t="s">
        <v>975</v>
      </c>
      <c r="U36" s="104" t="s">
        <v>973</v>
      </c>
      <c r="V36" s="87" t="s">
        <v>1332</v>
      </c>
      <c r="W36" s="87" t="s">
        <v>422</v>
      </c>
      <c r="X36" s="61" t="str">
        <f>IF(W36='[2]LISTA OPCIONES'!$M$4,"A",IF(W36='[2]LISTA OPCIONES'!$M$5,"M",IF(W36='[2]LISTA OPCIONES'!$M$6,"B",IF(W36='[2]LISTA OPCIONES'!$M$7,"A"))))</f>
        <v>M</v>
      </c>
      <c r="Y36" s="66" t="s">
        <v>425</v>
      </c>
      <c r="Z36" s="61" t="str">
        <f>IF(Y36='[2]LISTA OPCIONES'!$N$4,"A",IF(Y36='[2]LISTA OPCIONES'!$N$5,"M",IF(Y36='[2]LISTA OPCIONES'!$N$6,"B",IF(Y36='[2]LISTA OPCIONES'!$N$7,"A"))))</f>
        <v>B</v>
      </c>
      <c r="AA36" s="66" t="s">
        <v>425</v>
      </c>
      <c r="AB36" s="61" t="str">
        <f>IF(AA36='[2]LISTA OPCIONES'!$N$4,"A",IF(AA36='[2]LISTA OPCIONES'!$N$5,"M",IF(AA36='[2]LISTA OPCIONES'!$N$6,"B",IF(AA36='[2]LISTA OPCIONES'!$N$7,"A"))))</f>
        <v>B</v>
      </c>
      <c r="AC36" s="62" t="str">
        <f t="shared" si="0"/>
        <v>MEDIA</v>
      </c>
    </row>
    <row r="37" spans="1:29" s="69" customFormat="1" ht="15">
      <c r="A37" s="66">
        <f t="shared" si="1"/>
        <v>32</v>
      </c>
      <c r="B37" s="102">
        <v>44399</v>
      </c>
      <c r="C37" s="66" t="s">
        <v>502</v>
      </c>
      <c r="D37" s="86" t="s">
        <v>2033</v>
      </c>
      <c r="E37" s="70" t="s">
        <v>486</v>
      </c>
      <c r="F37" s="72" t="s">
        <v>958</v>
      </c>
      <c r="G37" s="71" t="s">
        <v>12</v>
      </c>
      <c r="H37" s="70" t="s">
        <v>404</v>
      </c>
      <c r="I37" s="71" t="s">
        <v>394</v>
      </c>
      <c r="J37" s="59" t="s">
        <v>394</v>
      </c>
      <c r="K37" s="72" t="s">
        <v>1563</v>
      </c>
      <c r="L37" s="70" t="s">
        <v>486</v>
      </c>
      <c r="M37" s="87" t="s">
        <v>2019</v>
      </c>
      <c r="N37" s="71" t="s">
        <v>2019</v>
      </c>
      <c r="O37" s="87" t="s">
        <v>965</v>
      </c>
      <c r="P37" s="87" t="s">
        <v>968</v>
      </c>
      <c r="Q37" s="71" t="s">
        <v>12</v>
      </c>
      <c r="R37" s="76"/>
      <c r="S37" s="106" t="s">
        <v>971</v>
      </c>
      <c r="T37" s="87" t="s">
        <v>975</v>
      </c>
      <c r="U37" s="104" t="s">
        <v>973</v>
      </c>
      <c r="V37" s="87" t="s">
        <v>1332</v>
      </c>
      <c r="W37" s="87" t="s">
        <v>422</v>
      </c>
      <c r="X37" s="61" t="str">
        <f>IF(W37='[2]LISTA OPCIONES'!$M$4,"A",IF(W37='[2]LISTA OPCIONES'!$M$5,"M",IF(W37='[2]LISTA OPCIONES'!$M$6,"B",IF(W37='[2]LISTA OPCIONES'!$M$7,"A"))))</f>
        <v>M</v>
      </c>
      <c r="Y37" s="66" t="s">
        <v>425</v>
      </c>
      <c r="Z37" s="61" t="str">
        <f>IF(Y37='[2]LISTA OPCIONES'!$N$4,"A",IF(Y37='[2]LISTA OPCIONES'!$N$5,"M",IF(Y37='[2]LISTA OPCIONES'!$N$6,"B",IF(Y37='[2]LISTA OPCIONES'!$N$7,"A"))))</f>
        <v>B</v>
      </c>
      <c r="AA37" s="66" t="s">
        <v>425</v>
      </c>
      <c r="AB37" s="61" t="str">
        <f>IF(AA37='[2]LISTA OPCIONES'!$N$4,"A",IF(AA37='[2]LISTA OPCIONES'!$N$5,"M",IF(AA37='[2]LISTA OPCIONES'!$N$6,"B",IF(AA37='[2]LISTA OPCIONES'!$N$7,"A"))))</f>
        <v>B</v>
      </c>
      <c r="AC37" s="62" t="str">
        <f t="shared" si="0"/>
        <v>MEDIA</v>
      </c>
    </row>
    <row r="38" spans="1:29" s="69" customFormat="1" ht="15">
      <c r="A38" s="66">
        <f t="shared" si="1"/>
        <v>33</v>
      </c>
      <c r="B38" s="102">
        <v>44399</v>
      </c>
      <c r="C38" s="66" t="s">
        <v>503</v>
      </c>
      <c r="D38" s="86" t="s">
        <v>2033</v>
      </c>
      <c r="E38" s="70" t="s">
        <v>486</v>
      </c>
      <c r="F38" s="72" t="s">
        <v>958</v>
      </c>
      <c r="G38" s="71" t="s">
        <v>12</v>
      </c>
      <c r="H38" s="70" t="s">
        <v>404</v>
      </c>
      <c r="I38" s="71" t="s">
        <v>394</v>
      </c>
      <c r="J38" s="59" t="s">
        <v>394</v>
      </c>
      <c r="K38" s="72" t="s">
        <v>1564</v>
      </c>
      <c r="L38" s="70" t="s">
        <v>486</v>
      </c>
      <c r="M38" s="87" t="s">
        <v>2019</v>
      </c>
      <c r="N38" s="71" t="s">
        <v>2019</v>
      </c>
      <c r="O38" s="87" t="s">
        <v>965</v>
      </c>
      <c r="P38" s="87" t="s">
        <v>968</v>
      </c>
      <c r="Q38" s="71" t="s">
        <v>12</v>
      </c>
      <c r="R38" s="76"/>
      <c r="S38" s="106" t="s">
        <v>971</v>
      </c>
      <c r="T38" s="87" t="s">
        <v>975</v>
      </c>
      <c r="U38" s="104" t="s">
        <v>973</v>
      </c>
      <c r="V38" s="87" t="s">
        <v>1332</v>
      </c>
      <c r="W38" s="87" t="s">
        <v>422</v>
      </c>
      <c r="X38" s="61" t="str">
        <f>IF(W38='[2]LISTA OPCIONES'!$M$4,"A",IF(W38='[2]LISTA OPCIONES'!$M$5,"M",IF(W38='[2]LISTA OPCIONES'!$M$6,"B",IF(W38='[2]LISTA OPCIONES'!$M$7,"A"))))</f>
        <v>M</v>
      </c>
      <c r="Y38" s="66" t="s">
        <v>425</v>
      </c>
      <c r="Z38" s="61" t="str">
        <f>IF(Y38='[2]LISTA OPCIONES'!$N$4,"A",IF(Y38='[2]LISTA OPCIONES'!$N$5,"M",IF(Y38='[2]LISTA OPCIONES'!$N$6,"B",IF(Y38='[2]LISTA OPCIONES'!$N$7,"A"))))</f>
        <v>B</v>
      </c>
      <c r="AA38" s="66" t="s">
        <v>425</v>
      </c>
      <c r="AB38" s="61" t="str">
        <f>IF(AA38='[2]LISTA OPCIONES'!$N$4,"A",IF(AA38='[2]LISTA OPCIONES'!$N$5,"M",IF(AA38='[2]LISTA OPCIONES'!$N$6,"B",IF(AA38='[2]LISTA OPCIONES'!$N$7,"A"))))</f>
        <v>B</v>
      </c>
      <c r="AC38" s="62" t="str">
        <f t="shared" si="0"/>
        <v>MEDIA</v>
      </c>
    </row>
    <row r="39" spans="1:29" s="69" customFormat="1" ht="15">
      <c r="A39" s="66">
        <f t="shared" si="1"/>
        <v>34</v>
      </c>
      <c r="B39" s="102">
        <v>44399</v>
      </c>
      <c r="C39" s="66" t="s">
        <v>504</v>
      </c>
      <c r="D39" s="86" t="s">
        <v>2033</v>
      </c>
      <c r="E39" s="70" t="s">
        <v>486</v>
      </c>
      <c r="F39" s="72" t="s">
        <v>958</v>
      </c>
      <c r="G39" s="71" t="s">
        <v>12</v>
      </c>
      <c r="H39" s="70" t="s">
        <v>404</v>
      </c>
      <c r="I39" s="71" t="s">
        <v>394</v>
      </c>
      <c r="J39" s="59" t="s">
        <v>394</v>
      </c>
      <c r="K39" s="70" t="s">
        <v>1541</v>
      </c>
      <c r="L39" s="70" t="s">
        <v>486</v>
      </c>
      <c r="M39" s="87" t="s">
        <v>2019</v>
      </c>
      <c r="N39" s="71" t="s">
        <v>2019</v>
      </c>
      <c r="O39" s="87" t="s">
        <v>965</v>
      </c>
      <c r="P39" s="87" t="s">
        <v>968</v>
      </c>
      <c r="Q39" s="71" t="s">
        <v>12</v>
      </c>
      <c r="R39" s="76"/>
      <c r="S39" s="106" t="s">
        <v>971</v>
      </c>
      <c r="T39" s="87" t="s">
        <v>975</v>
      </c>
      <c r="U39" s="104" t="s">
        <v>973</v>
      </c>
      <c r="V39" s="87" t="s">
        <v>1332</v>
      </c>
      <c r="W39" s="87" t="s">
        <v>422</v>
      </c>
      <c r="X39" s="61" t="str">
        <f>IF(W39='[2]LISTA OPCIONES'!$M$4,"A",IF(W39='[2]LISTA OPCIONES'!$M$5,"M",IF(W39='[2]LISTA OPCIONES'!$M$6,"B",IF(W39='[2]LISTA OPCIONES'!$M$7,"A"))))</f>
        <v>M</v>
      </c>
      <c r="Y39" s="66" t="s">
        <v>425</v>
      </c>
      <c r="Z39" s="61" t="str">
        <f>IF(Y39='[2]LISTA OPCIONES'!$N$4,"A",IF(Y39='[2]LISTA OPCIONES'!$N$5,"M",IF(Y39='[2]LISTA OPCIONES'!$N$6,"B",IF(Y39='[2]LISTA OPCIONES'!$N$7,"A"))))</f>
        <v>B</v>
      </c>
      <c r="AA39" s="66" t="s">
        <v>425</v>
      </c>
      <c r="AB39" s="61" t="str">
        <f>IF(AA39='[2]LISTA OPCIONES'!$N$4,"A",IF(AA39='[2]LISTA OPCIONES'!$N$5,"M",IF(AA39='[2]LISTA OPCIONES'!$N$6,"B",IF(AA39='[2]LISTA OPCIONES'!$N$7,"A"))))</f>
        <v>B</v>
      </c>
      <c r="AC39" s="62" t="str">
        <f t="shared" si="0"/>
        <v>MEDIA</v>
      </c>
    </row>
    <row r="40" spans="1:29" s="69" customFormat="1" ht="15">
      <c r="A40" s="66">
        <f t="shared" si="1"/>
        <v>35</v>
      </c>
      <c r="B40" s="102">
        <v>44399</v>
      </c>
      <c r="C40" s="66" t="s">
        <v>505</v>
      </c>
      <c r="D40" s="86" t="s">
        <v>2033</v>
      </c>
      <c r="E40" s="70" t="s">
        <v>486</v>
      </c>
      <c r="F40" s="72" t="s">
        <v>958</v>
      </c>
      <c r="G40" s="71" t="s">
        <v>12</v>
      </c>
      <c r="H40" s="70" t="s">
        <v>404</v>
      </c>
      <c r="I40" s="70" t="s">
        <v>394</v>
      </c>
      <c r="J40" s="59" t="s">
        <v>394</v>
      </c>
      <c r="K40" s="70" t="s">
        <v>1544</v>
      </c>
      <c r="L40" s="70" t="s">
        <v>486</v>
      </c>
      <c r="M40" s="87" t="s">
        <v>2019</v>
      </c>
      <c r="N40" s="71" t="s">
        <v>2019</v>
      </c>
      <c r="O40" s="87" t="s">
        <v>965</v>
      </c>
      <c r="P40" s="87" t="s">
        <v>968</v>
      </c>
      <c r="Q40" s="71" t="s">
        <v>12</v>
      </c>
      <c r="R40" s="76"/>
      <c r="S40" s="106" t="s">
        <v>971</v>
      </c>
      <c r="T40" s="87" t="s">
        <v>975</v>
      </c>
      <c r="U40" s="104" t="s">
        <v>973</v>
      </c>
      <c r="V40" s="87" t="s">
        <v>1332</v>
      </c>
      <c r="W40" s="87" t="s">
        <v>422</v>
      </c>
      <c r="X40" s="61" t="str">
        <f>IF(W40='[2]LISTA OPCIONES'!$M$4,"A",IF(W40='[2]LISTA OPCIONES'!$M$5,"M",IF(W40='[2]LISTA OPCIONES'!$M$6,"B",IF(W40='[2]LISTA OPCIONES'!$M$7,"A"))))</f>
        <v>M</v>
      </c>
      <c r="Y40" s="66" t="s">
        <v>425</v>
      </c>
      <c r="Z40" s="61" t="str">
        <f>IF(Y40='[2]LISTA OPCIONES'!$N$4,"A",IF(Y40='[2]LISTA OPCIONES'!$N$5,"M",IF(Y40='[2]LISTA OPCIONES'!$N$6,"B",IF(Y40='[2]LISTA OPCIONES'!$N$7,"A"))))</f>
        <v>B</v>
      </c>
      <c r="AA40" s="66" t="s">
        <v>425</v>
      </c>
      <c r="AB40" s="61" t="str">
        <f>IF(AA40='[2]LISTA OPCIONES'!$N$4,"A",IF(AA40='[2]LISTA OPCIONES'!$N$5,"M",IF(AA40='[2]LISTA OPCIONES'!$N$6,"B",IF(AA40='[2]LISTA OPCIONES'!$N$7,"A"))))</f>
        <v>B</v>
      </c>
      <c r="AC40" s="62" t="str">
        <f t="shared" si="0"/>
        <v>MEDIA</v>
      </c>
    </row>
    <row r="41" spans="1:29" s="69" customFormat="1" ht="15">
      <c r="A41" s="66">
        <f t="shared" si="1"/>
        <v>36</v>
      </c>
      <c r="B41" s="102">
        <v>44399</v>
      </c>
      <c r="C41" s="66" t="s">
        <v>506</v>
      </c>
      <c r="D41" s="86" t="s">
        <v>2033</v>
      </c>
      <c r="E41" s="70" t="s">
        <v>486</v>
      </c>
      <c r="F41" s="72" t="s">
        <v>958</v>
      </c>
      <c r="G41" s="71" t="s">
        <v>12</v>
      </c>
      <c r="H41" s="70" t="s">
        <v>404</v>
      </c>
      <c r="I41" s="70" t="s">
        <v>394</v>
      </c>
      <c r="J41" s="59" t="s">
        <v>394</v>
      </c>
      <c r="K41" s="70" t="s">
        <v>1541</v>
      </c>
      <c r="L41" s="70" t="s">
        <v>486</v>
      </c>
      <c r="M41" s="87" t="s">
        <v>2019</v>
      </c>
      <c r="N41" s="71" t="s">
        <v>2019</v>
      </c>
      <c r="O41" s="87" t="s">
        <v>965</v>
      </c>
      <c r="P41" s="87" t="s">
        <v>968</v>
      </c>
      <c r="Q41" s="71" t="s">
        <v>12</v>
      </c>
      <c r="R41" s="76"/>
      <c r="S41" s="106" t="s">
        <v>971</v>
      </c>
      <c r="T41" s="87" t="s">
        <v>975</v>
      </c>
      <c r="U41" s="104" t="s">
        <v>973</v>
      </c>
      <c r="V41" s="87" t="s">
        <v>1332</v>
      </c>
      <c r="W41" s="87" t="s">
        <v>422</v>
      </c>
      <c r="X41" s="61" t="str">
        <f>IF(W41='[2]LISTA OPCIONES'!$M$4,"A",IF(W41='[2]LISTA OPCIONES'!$M$5,"M",IF(W41='[2]LISTA OPCIONES'!$M$6,"B",IF(W41='[2]LISTA OPCIONES'!$M$7,"A"))))</f>
        <v>M</v>
      </c>
      <c r="Y41" s="66" t="s">
        <v>425</v>
      </c>
      <c r="Z41" s="61" t="str">
        <f>IF(Y41='[2]LISTA OPCIONES'!$N$4,"A",IF(Y41='[2]LISTA OPCIONES'!$N$5,"M",IF(Y41='[2]LISTA OPCIONES'!$N$6,"B",IF(Y41='[2]LISTA OPCIONES'!$N$7,"A"))))</f>
        <v>B</v>
      </c>
      <c r="AA41" s="66" t="s">
        <v>425</v>
      </c>
      <c r="AB41" s="61" t="str">
        <f>IF(AA41='[2]LISTA OPCIONES'!$N$4,"A",IF(AA41='[2]LISTA OPCIONES'!$N$5,"M",IF(AA41='[2]LISTA OPCIONES'!$N$6,"B",IF(AA41='[2]LISTA OPCIONES'!$N$7,"A"))))</f>
        <v>B</v>
      </c>
      <c r="AC41" s="62" t="str">
        <f t="shared" si="0"/>
        <v>MEDIA</v>
      </c>
    </row>
    <row r="42" spans="1:29" s="69" customFormat="1" ht="15">
      <c r="A42" s="66">
        <f t="shared" si="1"/>
        <v>37</v>
      </c>
      <c r="B42" s="102">
        <v>44399</v>
      </c>
      <c r="C42" s="66" t="s">
        <v>507</v>
      </c>
      <c r="D42" s="86" t="s">
        <v>2033</v>
      </c>
      <c r="E42" s="70" t="s">
        <v>486</v>
      </c>
      <c r="F42" s="72" t="s">
        <v>958</v>
      </c>
      <c r="G42" s="71" t="s">
        <v>12</v>
      </c>
      <c r="H42" s="70" t="s">
        <v>404</v>
      </c>
      <c r="I42" s="70" t="s">
        <v>394</v>
      </c>
      <c r="J42" s="59" t="s">
        <v>394</v>
      </c>
      <c r="K42" s="70" t="s">
        <v>1544</v>
      </c>
      <c r="L42" s="70" t="s">
        <v>486</v>
      </c>
      <c r="M42" s="87" t="s">
        <v>2019</v>
      </c>
      <c r="N42" s="71" t="s">
        <v>2019</v>
      </c>
      <c r="O42" s="87" t="s">
        <v>965</v>
      </c>
      <c r="P42" s="87" t="s">
        <v>968</v>
      </c>
      <c r="Q42" s="71" t="s">
        <v>12</v>
      </c>
      <c r="R42" s="76"/>
      <c r="S42" s="106" t="s">
        <v>971</v>
      </c>
      <c r="T42" s="87" t="s">
        <v>975</v>
      </c>
      <c r="U42" s="104" t="s">
        <v>973</v>
      </c>
      <c r="V42" s="87" t="s">
        <v>1332</v>
      </c>
      <c r="W42" s="87" t="s">
        <v>422</v>
      </c>
      <c r="X42" s="61" t="str">
        <f>IF(W42='[2]LISTA OPCIONES'!$M$4,"A",IF(W42='[2]LISTA OPCIONES'!$M$5,"M",IF(W42='[2]LISTA OPCIONES'!$M$6,"B",IF(W42='[2]LISTA OPCIONES'!$M$7,"A"))))</f>
        <v>M</v>
      </c>
      <c r="Y42" s="66" t="s">
        <v>425</v>
      </c>
      <c r="Z42" s="61" t="str">
        <f>IF(Y42='[2]LISTA OPCIONES'!$N$4,"A",IF(Y42='[2]LISTA OPCIONES'!$N$5,"M",IF(Y42='[2]LISTA OPCIONES'!$N$6,"B",IF(Y42='[2]LISTA OPCIONES'!$N$7,"A"))))</f>
        <v>B</v>
      </c>
      <c r="AA42" s="66" t="s">
        <v>425</v>
      </c>
      <c r="AB42" s="61" t="str">
        <f>IF(AA42='[2]LISTA OPCIONES'!$N$4,"A",IF(AA42='[2]LISTA OPCIONES'!$N$5,"M",IF(AA42='[2]LISTA OPCIONES'!$N$6,"B",IF(AA42='[2]LISTA OPCIONES'!$N$7,"A"))))</f>
        <v>B</v>
      </c>
      <c r="AC42" s="62" t="str">
        <f t="shared" si="0"/>
        <v>MEDIA</v>
      </c>
    </row>
    <row r="43" spans="1:29" s="69" customFormat="1" ht="15">
      <c r="A43" s="66">
        <f t="shared" si="1"/>
        <v>38</v>
      </c>
      <c r="B43" s="102">
        <v>44399</v>
      </c>
      <c r="C43" s="66" t="s">
        <v>508</v>
      </c>
      <c r="D43" s="86" t="s">
        <v>2033</v>
      </c>
      <c r="E43" s="70" t="s">
        <v>486</v>
      </c>
      <c r="F43" s="72" t="s">
        <v>958</v>
      </c>
      <c r="G43" s="71" t="s">
        <v>12</v>
      </c>
      <c r="H43" s="70" t="s">
        <v>404</v>
      </c>
      <c r="I43" s="70" t="s">
        <v>394</v>
      </c>
      <c r="J43" s="59" t="s">
        <v>394</v>
      </c>
      <c r="K43" s="70" t="s">
        <v>1544</v>
      </c>
      <c r="L43" s="70" t="s">
        <v>486</v>
      </c>
      <c r="M43" s="87" t="s">
        <v>2019</v>
      </c>
      <c r="N43" s="71" t="s">
        <v>2019</v>
      </c>
      <c r="O43" s="87" t="s">
        <v>965</v>
      </c>
      <c r="P43" s="87" t="s">
        <v>968</v>
      </c>
      <c r="Q43" s="71" t="s">
        <v>12</v>
      </c>
      <c r="R43" s="76"/>
      <c r="S43" s="106" t="s">
        <v>971</v>
      </c>
      <c r="T43" s="87" t="s">
        <v>975</v>
      </c>
      <c r="U43" s="104" t="s">
        <v>973</v>
      </c>
      <c r="V43" s="87" t="s">
        <v>1332</v>
      </c>
      <c r="W43" s="87" t="s">
        <v>422</v>
      </c>
      <c r="X43" s="61" t="str">
        <f>IF(W43='[2]LISTA OPCIONES'!$M$4,"A",IF(W43='[2]LISTA OPCIONES'!$M$5,"M",IF(W43='[2]LISTA OPCIONES'!$M$6,"B",IF(W43='[2]LISTA OPCIONES'!$M$7,"A"))))</f>
        <v>M</v>
      </c>
      <c r="Y43" s="66" t="s">
        <v>425</v>
      </c>
      <c r="Z43" s="61" t="str">
        <f>IF(Y43='[2]LISTA OPCIONES'!$N$4,"A",IF(Y43='[2]LISTA OPCIONES'!$N$5,"M",IF(Y43='[2]LISTA OPCIONES'!$N$6,"B",IF(Y43='[2]LISTA OPCIONES'!$N$7,"A"))))</f>
        <v>B</v>
      </c>
      <c r="AA43" s="66" t="s">
        <v>425</v>
      </c>
      <c r="AB43" s="61" t="str">
        <f>IF(AA43='[2]LISTA OPCIONES'!$N$4,"A",IF(AA43='[2]LISTA OPCIONES'!$N$5,"M",IF(AA43='[2]LISTA OPCIONES'!$N$6,"B",IF(AA43='[2]LISTA OPCIONES'!$N$7,"A"))))</f>
        <v>B</v>
      </c>
      <c r="AC43" s="62" t="str">
        <f t="shared" si="0"/>
        <v>MEDIA</v>
      </c>
    </row>
    <row r="44" spans="1:29" s="69" customFormat="1" ht="15">
      <c r="A44" s="66">
        <f t="shared" si="1"/>
        <v>39</v>
      </c>
      <c r="B44" s="102">
        <v>44399</v>
      </c>
      <c r="C44" s="66" t="s">
        <v>509</v>
      </c>
      <c r="D44" s="86" t="s">
        <v>2033</v>
      </c>
      <c r="E44" s="70" t="s">
        <v>486</v>
      </c>
      <c r="F44" s="72" t="s">
        <v>958</v>
      </c>
      <c r="G44" s="71" t="s">
        <v>12</v>
      </c>
      <c r="H44" s="70" t="s">
        <v>404</v>
      </c>
      <c r="I44" s="70" t="s">
        <v>394</v>
      </c>
      <c r="J44" s="59" t="s">
        <v>394</v>
      </c>
      <c r="K44" s="70" t="s">
        <v>1541</v>
      </c>
      <c r="L44" s="70" t="s">
        <v>486</v>
      </c>
      <c r="M44" s="87" t="s">
        <v>2019</v>
      </c>
      <c r="N44" s="71" t="s">
        <v>2019</v>
      </c>
      <c r="O44" s="87" t="s">
        <v>965</v>
      </c>
      <c r="P44" s="87" t="s">
        <v>968</v>
      </c>
      <c r="Q44" s="71" t="s">
        <v>12</v>
      </c>
      <c r="R44" s="76"/>
      <c r="S44" s="106" t="s">
        <v>971</v>
      </c>
      <c r="T44" s="87" t="s">
        <v>975</v>
      </c>
      <c r="U44" s="104" t="s">
        <v>973</v>
      </c>
      <c r="V44" s="87" t="s">
        <v>1332</v>
      </c>
      <c r="W44" s="87" t="s">
        <v>422</v>
      </c>
      <c r="X44" s="61" t="str">
        <f>IF(W44='[2]LISTA OPCIONES'!$M$4,"A",IF(W44='[2]LISTA OPCIONES'!$M$5,"M",IF(W44='[2]LISTA OPCIONES'!$M$6,"B",IF(W44='[2]LISTA OPCIONES'!$M$7,"A"))))</f>
        <v>M</v>
      </c>
      <c r="Y44" s="66" t="s">
        <v>425</v>
      </c>
      <c r="Z44" s="61" t="str">
        <f>IF(Y44='[2]LISTA OPCIONES'!$N$4,"A",IF(Y44='[2]LISTA OPCIONES'!$N$5,"M",IF(Y44='[2]LISTA OPCIONES'!$N$6,"B",IF(Y44='[2]LISTA OPCIONES'!$N$7,"A"))))</f>
        <v>B</v>
      </c>
      <c r="AA44" s="66" t="s">
        <v>425</v>
      </c>
      <c r="AB44" s="61" t="str">
        <f>IF(AA44='[2]LISTA OPCIONES'!$N$4,"A",IF(AA44='[2]LISTA OPCIONES'!$N$5,"M",IF(AA44='[2]LISTA OPCIONES'!$N$6,"B",IF(AA44='[2]LISTA OPCIONES'!$N$7,"A"))))</f>
        <v>B</v>
      </c>
      <c r="AC44" s="62" t="str">
        <f t="shared" si="0"/>
        <v>MEDIA</v>
      </c>
    </row>
    <row r="45" spans="1:29" s="69" customFormat="1" ht="15">
      <c r="A45" s="66">
        <f t="shared" si="1"/>
        <v>40</v>
      </c>
      <c r="B45" s="102">
        <v>44399</v>
      </c>
      <c r="C45" s="66" t="s">
        <v>510</v>
      </c>
      <c r="D45" s="86" t="s">
        <v>2033</v>
      </c>
      <c r="E45" s="70" t="s">
        <v>486</v>
      </c>
      <c r="F45" s="72" t="s">
        <v>958</v>
      </c>
      <c r="G45" s="71" t="s">
        <v>12</v>
      </c>
      <c r="H45" s="70" t="s">
        <v>404</v>
      </c>
      <c r="I45" s="70" t="s">
        <v>394</v>
      </c>
      <c r="J45" s="59" t="s">
        <v>394</v>
      </c>
      <c r="K45" s="70" t="s">
        <v>1551</v>
      </c>
      <c r="L45" s="70" t="s">
        <v>486</v>
      </c>
      <c r="M45" s="87" t="s">
        <v>2019</v>
      </c>
      <c r="N45" s="71" t="s">
        <v>2019</v>
      </c>
      <c r="O45" s="87" t="s">
        <v>965</v>
      </c>
      <c r="P45" s="87" t="s">
        <v>968</v>
      </c>
      <c r="Q45" s="71" t="s">
        <v>12</v>
      </c>
      <c r="R45" s="76"/>
      <c r="S45" s="106" t="s">
        <v>971</v>
      </c>
      <c r="T45" s="87" t="s">
        <v>975</v>
      </c>
      <c r="U45" s="104" t="s">
        <v>973</v>
      </c>
      <c r="V45" s="87" t="s">
        <v>1332</v>
      </c>
      <c r="W45" s="87" t="s">
        <v>422</v>
      </c>
      <c r="X45" s="61" t="str">
        <f>IF(W45='[2]LISTA OPCIONES'!$M$4,"A",IF(W45='[2]LISTA OPCIONES'!$M$5,"M",IF(W45='[2]LISTA OPCIONES'!$M$6,"B",IF(W45='[2]LISTA OPCIONES'!$M$7,"A"))))</f>
        <v>M</v>
      </c>
      <c r="Y45" s="66" t="s">
        <v>425</v>
      </c>
      <c r="Z45" s="61" t="str">
        <f>IF(Y45='[2]LISTA OPCIONES'!$N$4,"A",IF(Y45='[2]LISTA OPCIONES'!$N$5,"M",IF(Y45='[2]LISTA OPCIONES'!$N$6,"B",IF(Y45='[2]LISTA OPCIONES'!$N$7,"A"))))</f>
        <v>B</v>
      </c>
      <c r="AA45" s="66" t="s">
        <v>425</v>
      </c>
      <c r="AB45" s="61" t="str">
        <f>IF(AA45='[2]LISTA OPCIONES'!$N$4,"A",IF(AA45='[2]LISTA OPCIONES'!$N$5,"M",IF(AA45='[2]LISTA OPCIONES'!$N$6,"B",IF(AA45='[2]LISTA OPCIONES'!$N$7,"A"))))</f>
        <v>B</v>
      </c>
      <c r="AC45" s="62" t="str">
        <f t="shared" si="0"/>
        <v>MEDIA</v>
      </c>
    </row>
    <row r="46" spans="1:29" s="69" customFormat="1" ht="15">
      <c r="A46" s="66">
        <f t="shared" si="1"/>
        <v>41</v>
      </c>
      <c r="B46" s="102">
        <v>44399</v>
      </c>
      <c r="C46" s="66" t="s">
        <v>511</v>
      </c>
      <c r="D46" s="86" t="s">
        <v>2033</v>
      </c>
      <c r="E46" s="70" t="s">
        <v>486</v>
      </c>
      <c r="F46" s="72" t="s">
        <v>958</v>
      </c>
      <c r="G46" s="71" t="s">
        <v>12</v>
      </c>
      <c r="H46" s="70" t="s">
        <v>404</v>
      </c>
      <c r="I46" s="70" t="s">
        <v>394</v>
      </c>
      <c r="J46" s="59" t="s">
        <v>394</v>
      </c>
      <c r="K46" s="70" t="s">
        <v>1543</v>
      </c>
      <c r="L46" s="70" t="s">
        <v>486</v>
      </c>
      <c r="M46" s="87" t="s">
        <v>2019</v>
      </c>
      <c r="N46" s="71" t="s">
        <v>2019</v>
      </c>
      <c r="O46" s="87" t="s">
        <v>965</v>
      </c>
      <c r="P46" s="87" t="s">
        <v>968</v>
      </c>
      <c r="Q46" s="71" t="s">
        <v>12</v>
      </c>
      <c r="R46" s="76"/>
      <c r="S46" s="106" t="s">
        <v>971</v>
      </c>
      <c r="T46" s="87" t="s">
        <v>975</v>
      </c>
      <c r="U46" s="104" t="s">
        <v>973</v>
      </c>
      <c r="V46" s="87" t="s">
        <v>1332</v>
      </c>
      <c r="W46" s="87" t="s">
        <v>422</v>
      </c>
      <c r="X46" s="61" t="str">
        <f>IF(W46='[2]LISTA OPCIONES'!$M$4,"A",IF(W46='[2]LISTA OPCIONES'!$M$5,"M",IF(W46='[2]LISTA OPCIONES'!$M$6,"B",IF(W46='[2]LISTA OPCIONES'!$M$7,"A"))))</f>
        <v>M</v>
      </c>
      <c r="Y46" s="66" t="s">
        <v>425</v>
      </c>
      <c r="Z46" s="61" t="str">
        <f>IF(Y46='[2]LISTA OPCIONES'!$N$4,"A",IF(Y46='[2]LISTA OPCIONES'!$N$5,"M",IF(Y46='[2]LISTA OPCIONES'!$N$6,"B",IF(Y46='[2]LISTA OPCIONES'!$N$7,"A"))))</f>
        <v>B</v>
      </c>
      <c r="AA46" s="66" t="s">
        <v>425</v>
      </c>
      <c r="AB46" s="61" t="str">
        <f>IF(AA46='[2]LISTA OPCIONES'!$N$4,"A",IF(AA46='[2]LISTA OPCIONES'!$N$5,"M",IF(AA46='[2]LISTA OPCIONES'!$N$6,"B",IF(AA46='[2]LISTA OPCIONES'!$N$7,"A"))))</f>
        <v>B</v>
      </c>
      <c r="AC46" s="62" t="str">
        <f t="shared" si="0"/>
        <v>MEDIA</v>
      </c>
    </row>
    <row r="47" spans="1:29" s="69" customFormat="1" ht="15">
      <c r="A47" s="66">
        <f t="shared" si="1"/>
        <v>42</v>
      </c>
      <c r="B47" s="102">
        <v>44399</v>
      </c>
      <c r="C47" s="66" t="s">
        <v>512</v>
      </c>
      <c r="D47" s="86" t="s">
        <v>2033</v>
      </c>
      <c r="E47" s="70" t="s">
        <v>486</v>
      </c>
      <c r="F47" s="72" t="s">
        <v>958</v>
      </c>
      <c r="G47" s="71" t="s">
        <v>12</v>
      </c>
      <c r="H47" s="70" t="s">
        <v>404</v>
      </c>
      <c r="I47" s="70" t="s">
        <v>394</v>
      </c>
      <c r="J47" s="59" t="s">
        <v>394</v>
      </c>
      <c r="K47" s="70" t="s">
        <v>1543</v>
      </c>
      <c r="L47" s="70" t="s">
        <v>486</v>
      </c>
      <c r="M47" s="87" t="s">
        <v>2019</v>
      </c>
      <c r="N47" s="71" t="s">
        <v>2019</v>
      </c>
      <c r="O47" s="87" t="s">
        <v>965</v>
      </c>
      <c r="P47" s="87" t="s">
        <v>968</v>
      </c>
      <c r="Q47" s="71" t="s">
        <v>12</v>
      </c>
      <c r="R47" s="76"/>
      <c r="S47" s="106" t="s">
        <v>971</v>
      </c>
      <c r="T47" s="87" t="s">
        <v>975</v>
      </c>
      <c r="U47" s="104" t="s">
        <v>973</v>
      </c>
      <c r="V47" s="87" t="s">
        <v>1332</v>
      </c>
      <c r="W47" s="87" t="s">
        <v>422</v>
      </c>
      <c r="X47" s="61" t="str">
        <f>IF(W47='[2]LISTA OPCIONES'!$M$4,"A",IF(W47='[2]LISTA OPCIONES'!$M$5,"M",IF(W47='[2]LISTA OPCIONES'!$M$6,"B",IF(W47='[2]LISTA OPCIONES'!$M$7,"A"))))</f>
        <v>M</v>
      </c>
      <c r="Y47" s="66" t="s">
        <v>425</v>
      </c>
      <c r="Z47" s="61" t="str">
        <f>IF(Y47='[2]LISTA OPCIONES'!$N$4,"A",IF(Y47='[2]LISTA OPCIONES'!$N$5,"M",IF(Y47='[2]LISTA OPCIONES'!$N$6,"B",IF(Y47='[2]LISTA OPCIONES'!$N$7,"A"))))</f>
        <v>B</v>
      </c>
      <c r="AA47" s="66" t="s">
        <v>425</v>
      </c>
      <c r="AB47" s="61" t="str">
        <f>IF(AA47='[2]LISTA OPCIONES'!$N$4,"A",IF(AA47='[2]LISTA OPCIONES'!$N$5,"M",IF(AA47='[2]LISTA OPCIONES'!$N$6,"B",IF(AA47='[2]LISTA OPCIONES'!$N$7,"A"))))</f>
        <v>B</v>
      </c>
      <c r="AC47" s="62" t="str">
        <f t="shared" si="0"/>
        <v>MEDIA</v>
      </c>
    </row>
    <row r="48" spans="1:29" s="69" customFormat="1" ht="15">
      <c r="A48" s="66">
        <f t="shared" si="1"/>
        <v>43</v>
      </c>
      <c r="B48" s="102">
        <v>44399</v>
      </c>
      <c r="C48" s="66" t="s">
        <v>513</v>
      </c>
      <c r="D48" s="86" t="s">
        <v>2033</v>
      </c>
      <c r="E48" s="70" t="s">
        <v>486</v>
      </c>
      <c r="F48" s="72" t="s">
        <v>958</v>
      </c>
      <c r="G48" s="71" t="s">
        <v>12</v>
      </c>
      <c r="H48" s="70" t="s">
        <v>404</v>
      </c>
      <c r="I48" s="70" t="s">
        <v>394</v>
      </c>
      <c r="J48" s="59" t="s">
        <v>394</v>
      </c>
      <c r="K48" s="70" t="s">
        <v>1544</v>
      </c>
      <c r="L48" s="70" t="s">
        <v>486</v>
      </c>
      <c r="M48" s="87" t="s">
        <v>2019</v>
      </c>
      <c r="N48" s="71" t="s">
        <v>2019</v>
      </c>
      <c r="O48" s="87" t="s">
        <v>965</v>
      </c>
      <c r="P48" s="87" t="s">
        <v>968</v>
      </c>
      <c r="Q48" s="71" t="s">
        <v>12</v>
      </c>
      <c r="R48" s="76"/>
      <c r="S48" s="106" t="s">
        <v>971</v>
      </c>
      <c r="T48" s="87" t="s">
        <v>975</v>
      </c>
      <c r="U48" s="104" t="s">
        <v>973</v>
      </c>
      <c r="V48" s="87" t="s">
        <v>1332</v>
      </c>
      <c r="W48" s="87" t="s">
        <v>422</v>
      </c>
      <c r="X48" s="61" t="str">
        <f>IF(W48='[2]LISTA OPCIONES'!$M$4,"A",IF(W48='[2]LISTA OPCIONES'!$M$5,"M",IF(W48='[2]LISTA OPCIONES'!$M$6,"B",IF(W48='[2]LISTA OPCIONES'!$M$7,"A"))))</f>
        <v>M</v>
      </c>
      <c r="Y48" s="66" t="s">
        <v>425</v>
      </c>
      <c r="Z48" s="61" t="str">
        <f>IF(Y48='[2]LISTA OPCIONES'!$N$4,"A",IF(Y48='[2]LISTA OPCIONES'!$N$5,"M",IF(Y48='[2]LISTA OPCIONES'!$N$6,"B",IF(Y48='[2]LISTA OPCIONES'!$N$7,"A"))))</f>
        <v>B</v>
      </c>
      <c r="AA48" s="66" t="s">
        <v>425</v>
      </c>
      <c r="AB48" s="61" t="str">
        <f>IF(AA48='[2]LISTA OPCIONES'!$N$4,"A",IF(AA48='[2]LISTA OPCIONES'!$N$5,"M",IF(AA48='[2]LISTA OPCIONES'!$N$6,"B",IF(AA48='[2]LISTA OPCIONES'!$N$7,"A"))))</f>
        <v>B</v>
      </c>
      <c r="AC48" s="62" t="str">
        <f t="shared" si="0"/>
        <v>MEDIA</v>
      </c>
    </row>
    <row r="49" spans="1:29" s="69" customFormat="1" ht="15">
      <c r="A49" s="66">
        <f t="shared" si="1"/>
        <v>44</v>
      </c>
      <c r="B49" s="102">
        <v>44399</v>
      </c>
      <c r="C49" s="66" t="s">
        <v>514</v>
      </c>
      <c r="D49" s="86" t="s">
        <v>2033</v>
      </c>
      <c r="E49" s="70" t="s">
        <v>486</v>
      </c>
      <c r="F49" s="72" t="s">
        <v>958</v>
      </c>
      <c r="G49" s="71" t="s">
        <v>12</v>
      </c>
      <c r="H49" s="70" t="s">
        <v>404</v>
      </c>
      <c r="I49" s="70" t="s">
        <v>394</v>
      </c>
      <c r="J49" s="59" t="s">
        <v>394</v>
      </c>
      <c r="K49" s="70" t="s">
        <v>1544</v>
      </c>
      <c r="L49" s="70" t="s">
        <v>486</v>
      </c>
      <c r="M49" s="87" t="s">
        <v>2019</v>
      </c>
      <c r="N49" s="71" t="s">
        <v>2019</v>
      </c>
      <c r="O49" s="87" t="s">
        <v>965</v>
      </c>
      <c r="P49" s="87" t="s">
        <v>968</v>
      </c>
      <c r="Q49" s="71" t="s">
        <v>12</v>
      </c>
      <c r="R49" s="76"/>
      <c r="S49" s="106" t="s">
        <v>971</v>
      </c>
      <c r="T49" s="87" t="s">
        <v>975</v>
      </c>
      <c r="U49" s="104" t="s">
        <v>973</v>
      </c>
      <c r="V49" s="87" t="s">
        <v>1332</v>
      </c>
      <c r="W49" s="87" t="s">
        <v>422</v>
      </c>
      <c r="X49" s="61" t="str">
        <f>IF(W49='[2]LISTA OPCIONES'!$M$4,"A",IF(W49='[2]LISTA OPCIONES'!$M$5,"M",IF(W49='[2]LISTA OPCIONES'!$M$6,"B",IF(W49='[2]LISTA OPCIONES'!$M$7,"A"))))</f>
        <v>M</v>
      </c>
      <c r="Y49" s="66" t="s">
        <v>425</v>
      </c>
      <c r="Z49" s="61" t="str">
        <f>IF(Y49='[2]LISTA OPCIONES'!$N$4,"A",IF(Y49='[2]LISTA OPCIONES'!$N$5,"M",IF(Y49='[2]LISTA OPCIONES'!$N$6,"B",IF(Y49='[2]LISTA OPCIONES'!$N$7,"A"))))</f>
        <v>B</v>
      </c>
      <c r="AA49" s="66" t="s">
        <v>425</v>
      </c>
      <c r="AB49" s="61" t="str">
        <f>IF(AA49='[2]LISTA OPCIONES'!$N$4,"A",IF(AA49='[2]LISTA OPCIONES'!$N$5,"M",IF(AA49='[2]LISTA OPCIONES'!$N$6,"B",IF(AA49='[2]LISTA OPCIONES'!$N$7,"A"))))</f>
        <v>B</v>
      </c>
      <c r="AC49" s="62" t="str">
        <f t="shared" si="0"/>
        <v>MEDIA</v>
      </c>
    </row>
    <row r="50" spans="1:29" s="69" customFormat="1" ht="15">
      <c r="A50" s="66">
        <f t="shared" si="1"/>
        <v>45</v>
      </c>
      <c r="B50" s="102">
        <v>44399</v>
      </c>
      <c r="C50" s="66" t="s">
        <v>515</v>
      </c>
      <c r="D50" s="86" t="s">
        <v>2033</v>
      </c>
      <c r="E50" s="70" t="s">
        <v>486</v>
      </c>
      <c r="F50" s="72" t="s">
        <v>958</v>
      </c>
      <c r="G50" s="71" t="s">
        <v>12</v>
      </c>
      <c r="H50" s="70" t="s">
        <v>404</v>
      </c>
      <c r="I50" s="70" t="s">
        <v>394</v>
      </c>
      <c r="J50" s="59" t="s">
        <v>394</v>
      </c>
      <c r="K50" s="70" t="s">
        <v>1541</v>
      </c>
      <c r="L50" s="70" t="s">
        <v>486</v>
      </c>
      <c r="M50" s="87" t="s">
        <v>2019</v>
      </c>
      <c r="N50" s="71" t="s">
        <v>2019</v>
      </c>
      <c r="O50" s="87" t="s">
        <v>965</v>
      </c>
      <c r="P50" s="87" t="s">
        <v>968</v>
      </c>
      <c r="Q50" s="71" t="s">
        <v>12</v>
      </c>
      <c r="R50" s="76"/>
      <c r="S50" s="106" t="s">
        <v>971</v>
      </c>
      <c r="T50" s="87" t="s">
        <v>975</v>
      </c>
      <c r="U50" s="104" t="s">
        <v>973</v>
      </c>
      <c r="V50" s="87" t="s">
        <v>1332</v>
      </c>
      <c r="W50" s="87" t="s">
        <v>422</v>
      </c>
      <c r="X50" s="61" t="str">
        <f>IF(W50='[2]LISTA OPCIONES'!$M$4,"A",IF(W50='[2]LISTA OPCIONES'!$M$5,"M",IF(W50='[2]LISTA OPCIONES'!$M$6,"B",IF(W50='[2]LISTA OPCIONES'!$M$7,"A"))))</f>
        <v>M</v>
      </c>
      <c r="Y50" s="66" t="s">
        <v>425</v>
      </c>
      <c r="Z50" s="61" t="str">
        <f>IF(Y50='[2]LISTA OPCIONES'!$N$4,"A",IF(Y50='[2]LISTA OPCIONES'!$N$5,"M",IF(Y50='[2]LISTA OPCIONES'!$N$6,"B",IF(Y50='[2]LISTA OPCIONES'!$N$7,"A"))))</f>
        <v>B</v>
      </c>
      <c r="AA50" s="66" t="s">
        <v>425</v>
      </c>
      <c r="AB50" s="61" t="str">
        <f>IF(AA50='[2]LISTA OPCIONES'!$N$4,"A",IF(AA50='[2]LISTA OPCIONES'!$N$5,"M",IF(AA50='[2]LISTA OPCIONES'!$N$6,"B",IF(AA50='[2]LISTA OPCIONES'!$N$7,"A"))))</f>
        <v>B</v>
      </c>
      <c r="AC50" s="62" t="str">
        <f t="shared" si="0"/>
        <v>MEDIA</v>
      </c>
    </row>
    <row r="51" spans="1:29" s="69" customFormat="1" ht="15">
      <c r="A51" s="66">
        <f t="shared" si="1"/>
        <v>46</v>
      </c>
      <c r="B51" s="102">
        <v>44399</v>
      </c>
      <c r="C51" s="66" t="s">
        <v>516</v>
      </c>
      <c r="D51" s="86" t="s">
        <v>2033</v>
      </c>
      <c r="E51" s="70" t="s">
        <v>486</v>
      </c>
      <c r="F51" s="72" t="s">
        <v>958</v>
      </c>
      <c r="G51" s="71" t="s">
        <v>12</v>
      </c>
      <c r="H51" s="70" t="s">
        <v>404</v>
      </c>
      <c r="I51" s="70" t="s">
        <v>394</v>
      </c>
      <c r="J51" s="59" t="s">
        <v>394</v>
      </c>
      <c r="K51" s="70" t="s">
        <v>1565</v>
      </c>
      <c r="L51" s="70" t="s">
        <v>486</v>
      </c>
      <c r="M51" s="87" t="s">
        <v>2019</v>
      </c>
      <c r="N51" s="71" t="s">
        <v>2019</v>
      </c>
      <c r="O51" s="87" t="s">
        <v>965</v>
      </c>
      <c r="P51" s="87" t="s">
        <v>968</v>
      </c>
      <c r="Q51" s="71" t="s">
        <v>12</v>
      </c>
      <c r="R51" s="76"/>
      <c r="S51" s="106" t="s">
        <v>971</v>
      </c>
      <c r="T51" s="87" t="s">
        <v>975</v>
      </c>
      <c r="U51" s="104" t="s">
        <v>973</v>
      </c>
      <c r="V51" s="87" t="s">
        <v>1332</v>
      </c>
      <c r="W51" s="87" t="s">
        <v>422</v>
      </c>
      <c r="X51" s="61" t="str">
        <f>IF(W51='[2]LISTA OPCIONES'!$M$4,"A",IF(W51='[2]LISTA OPCIONES'!$M$5,"M",IF(W51='[2]LISTA OPCIONES'!$M$6,"B",IF(W51='[2]LISTA OPCIONES'!$M$7,"A"))))</f>
        <v>M</v>
      </c>
      <c r="Y51" s="66" t="s">
        <v>425</v>
      </c>
      <c r="Z51" s="61" t="str">
        <f>IF(Y51='[2]LISTA OPCIONES'!$N$4,"A",IF(Y51='[2]LISTA OPCIONES'!$N$5,"M",IF(Y51='[2]LISTA OPCIONES'!$N$6,"B",IF(Y51='[2]LISTA OPCIONES'!$N$7,"A"))))</f>
        <v>B</v>
      </c>
      <c r="AA51" s="66" t="s">
        <v>425</v>
      </c>
      <c r="AB51" s="61" t="str">
        <f>IF(AA51='[2]LISTA OPCIONES'!$N$4,"A",IF(AA51='[2]LISTA OPCIONES'!$N$5,"M",IF(AA51='[2]LISTA OPCIONES'!$N$6,"B",IF(AA51='[2]LISTA OPCIONES'!$N$7,"A"))))</f>
        <v>B</v>
      </c>
      <c r="AC51" s="62" t="str">
        <f t="shared" si="0"/>
        <v>MEDIA</v>
      </c>
    </row>
    <row r="52" spans="1:29" s="69" customFormat="1" ht="15">
      <c r="A52" s="66">
        <f t="shared" si="1"/>
        <v>47</v>
      </c>
      <c r="B52" s="102">
        <v>44399</v>
      </c>
      <c r="C52" s="66" t="s">
        <v>517</v>
      </c>
      <c r="D52" s="86" t="s">
        <v>2033</v>
      </c>
      <c r="E52" s="70" t="s">
        <v>486</v>
      </c>
      <c r="F52" s="72" t="s">
        <v>958</v>
      </c>
      <c r="G52" s="71" t="s">
        <v>12</v>
      </c>
      <c r="H52" s="70" t="s">
        <v>404</v>
      </c>
      <c r="I52" s="70" t="s">
        <v>394</v>
      </c>
      <c r="J52" s="59" t="s">
        <v>394</v>
      </c>
      <c r="K52" s="70" t="s">
        <v>1566</v>
      </c>
      <c r="L52" s="70" t="s">
        <v>486</v>
      </c>
      <c r="M52" s="87" t="s">
        <v>2019</v>
      </c>
      <c r="N52" s="71" t="s">
        <v>2019</v>
      </c>
      <c r="O52" s="87" t="s">
        <v>965</v>
      </c>
      <c r="P52" s="87" t="s">
        <v>968</v>
      </c>
      <c r="Q52" s="71" t="s">
        <v>12</v>
      </c>
      <c r="R52" s="76"/>
      <c r="S52" s="106" t="s">
        <v>971</v>
      </c>
      <c r="T52" s="87" t="s">
        <v>975</v>
      </c>
      <c r="U52" s="104" t="s">
        <v>973</v>
      </c>
      <c r="V52" s="87" t="s">
        <v>1332</v>
      </c>
      <c r="W52" s="87" t="s">
        <v>422</v>
      </c>
      <c r="X52" s="61" t="str">
        <f>IF(W52='[2]LISTA OPCIONES'!$M$4,"A",IF(W52='[2]LISTA OPCIONES'!$M$5,"M",IF(W52='[2]LISTA OPCIONES'!$M$6,"B",IF(W52='[2]LISTA OPCIONES'!$M$7,"A"))))</f>
        <v>M</v>
      </c>
      <c r="Y52" s="66" t="s">
        <v>425</v>
      </c>
      <c r="Z52" s="61" t="str">
        <f>IF(Y52='[2]LISTA OPCIONES'!$N$4,"A",IF(Y52='[2]LISTA OPCIONES'!$N$5,"M",IF(Y52='[2]LISTA OPCIONES'!$N$6,"B",IF(Y52='[2]LISTA OPCIONES'!$N$7,"A"))))</f>
        <v>B</v>
      </c>
      <c r="AA52" s="66" t="s">
        <v>425</v>
      </c>
      <c r="AB52" s="61" t="str">
        <f>IF(AA52='[2]LISTA OPCIONES'!$N$4,"A",IF(AA52='[2]LISTA OPCIONES'!$N$5,"M",IF(AA52='[2]LISTA OPCIONES'!$N$6,"B",IF(AA52='[2]LISTA OPCIONES'!$N$7,"A"))))</f>
        <v>B</v>
      </c>
      <c r="AC52" s="62" t="str">
        <f t="shared" si="0"/>
        <v>MEDIA</v>
      </c>
    </row>
    <row r="53" spans="1:29" s="69" customFormat="1" ht="15">
      <c r="A53" s="66">
        <f t="shared" si="1"/>
        <v>48</v>
      </c>
      <c r="B53" s="102">
        <v>44399</v>
      </c>
      <c r="C53" s="66" t="s">
        <v>518</v>
      </c>
      <c r="D53" s="86" t="s">
        <v>2033</v>
      </c>
      <c r="E53" s="70" t="s">
        <v>486</v>
      </c>
      <c r="F53" s="72" t="s">
        <v>958</v>
      </c>
      <c r="G53" s="71" t="s">
        <v>12</v>
      </c>
      <c r="H53" s="70" t="s">
        <v>404</v>
      </c>
      <c r="I53" s="70" t="s">
        <v>394</v>
      </c>
      <c r="J53" s="59" t="s">
        <v>394</v>
      </c>
      <c r="K53" s="70" t="s">
        <v>1544</v>
      </c>
      <c r="L53" s="70" t="s">
        <v>486</v>
      </c>
      <c r="M53" s="87" t="s">
        <v>2019</v>
      </c>
      <c r="N53" s="71" t="s">
        <v>2019</v>
      </c>
      <c r="O53" s="87" t="s">
        <v>965</v>
      </c>
      <c r="P53" s="87" t="s">
        <v>968</v>
      </c>
      <c r="Q53" s="71" t="s">
        <v>12</v>
      </c>
      <c r="R53" s="76"/>
      <c r="S53" s="106" t="s">
        <v>971</v>
      </c>
      <c r="T53" s="87" t="s">
        <v>975</v>
      </c>
      <c r="U53" s="104" t="s">
        <v>973</v>
      </c>
      <c r="V53" s="87" t="s">
        <v>1332</v>
      </c>
      <c r="W53" s="87" t="s">
        <v>422</v>
      </c>
      <c r="X53" s="61" t="str">
        <f>IF(W53='[2]LISTA OPCIONES'!$M$4,"A",IF(W53='[2]LISTA OPCIONES'!$M$5,"M",IF(W53='[2]LISTA OPCIONES'!$M$6,"B",IF(W53='[2]LISTA OPCIONES'!$M$7,"A"))))</f>
        <v>M</v>
      </c>
      <c r="Y53" s="66" t="s">
        <v>425</v>
      </c>
      <c r="Z53" s="61" t="str">
        <f>IF(Y53='[2]LISTA OPCIONES'!$N$4,"A",IF(Y53='[2]LISTA OPCIONES'!$N$5,"M",IF(Y53='[2]LISTA OPCIONES'!$N$6,"B",IF(Y53='[2]LISTA OPCIONES'!$N$7,"A"))))</f>
        <v>B</v>
      </c>
      <c r="AA53" s="66" t="s">
        <v>425</v>
      </c>
      <c r="AB53" s="61" t="str">
        <f>IF(AA53='[2]LISTA OPCIONES'!$N$4,"A",IF(AA53='[2]LISTA OPCIONES'!$N$5,"M",IF(AA53='[2]LISTA OPCIONES'!$N$6,"B",IF(AA53='[2]LISTA OPCIONES'!$N$7,"A"))))</f>
        <v>B</v>
      </c>
      <c r="AC53" s="62" t="str">
        <f t="shared" si="0"/>
        <v>MEDIA</v>
      </c>
    </row>
    <row r="54" spans="1:29" s="69" customFormat="1" ht="15">
      <c r="A54" s="66">
        <f t="shared" si="1"/>
        <v>49</v>
      </c>
      <c r="B54" s="102">
        <v>44399</v>
      </c>
      <c r="C54" s="66" t="s">
        <v>519</v>
      </c>
      <c r="D54" s="86" t="s">
        <v>2033</v>
      </c>
      <c r="E54" s="70" t="s">
        <v>486</v>
      </c>
      <c r="F54" s="72" t="s">
        <v>958</v>
      </c>
      <c r="G54" s="71" t="s">
        <v>12</v>
      </c>
      <c r="H54" s="70" t="s">
        <v>404</v>
      </c>
      <c r="I54" s="70" t="s">
        <v>394</v>
      </c>
      <c r="J54" s="59" t="s">
        <v>394</v>
      </c>
      <c r="K54" s="70" t="s">
        <v>1567</v>
      </c>
      <c r="L54" s="70" t="s">
        <v>486</v>
      </c>
      <c r="M54" s="87" t="s">
        <v>2019</v>
      </c>
      <c r="N54" s="71" t="s">
        <v>2019</v>
      </c>
      <c r="O54" s="87" t="s">
        <v>965</v>
      </c>
      <c r="P54" s="87" t="s">
        <v>968</v>
      </c>
      <c r="Q54" s="71" t="s">
        <v>12</v>
      </c>
      <c r="R54" s="76"/>
      <c r="S54" s="106" t="s">
        <v>971</v>
      </c>
      <c r="T54" s="87" t="s">
        <v>975</v>
      </c>
      <c r="U54" s="104" t="s">
        <v>973</v>
      </c>
      <c r="V54" s="87" t="s">
        <v>1332</v>
      </c>
      <c r="W54" s="87" t="s">
        <v>422</v>
      </c>
      <c r="X54" s="61" t="str">
        <f>IF(W54='[2]LISTA OPCIONES'!$M$4,"A",IF(W54='[2]LISTA OPCIONES'!$M$5,"M",IF(W54='[2]LISTA OPCIONES'!$M$6,"B",IF(W54='[2]LISTA OPCIONES'!$M$7,"A"))))</f>
        <v>M</v>
      </c>
      <c r="Y54" s="66" t="s">
        <v>425</v>
      </c>
      <c r="Z54" s="61" t="str">
        <f>IF(Y54='[2]LISTA OPCIONES'!$N$4,"A",IF(Y54='[2]LISTA OPCIONES'!$N$5,"M",IF(Y54='[2]LISTA OPCIONES'!$N$6,"B",IF(Y54='[2]LISTA OPCIONES'!$N$7,"A"))))</f>
        <v>B</v>
      </c>
      <c r="AA54" s="66" t="s">
        <v>425</v>
      </c>
      <c r="AB54" s="61" t="str">
        <f>IF(AA54='[2]LISTA OPCIONES'!$N$4,"A",IF(AA54='[2]LISTA OPCIONES'!$N$5,"M",IF(AA54='[2]LISTA OPCIONES'!$N$6,"B",IF(AA54='[2]LISTA OPCIONES'!$N$7,"A"))))</f>
        <v>B</v>
      </c>
      <c r="AC54" s="62" t="str">
        <f t="shared" si="0"/>
        <v>MEDIA</v>
      </c>
    </row>
    <row r="55" spans="1:29" s="69" customFormat="1" ht="15">
      <c r="A55" s="66">
        <f t="shared" si="1"/>
        <v>50</v>
      </c>
      <c r="B55" s="102">
        <v>44399</v>
      </c>
      <c r="C55" s="66" t="s">
        <v>520</v>
      </c>
      <c r="D55" s="86" t="s">
        <v>2033</v>
      </c>
      <c r="E55" s="70" t="s">
        <v>486</v>
      </c>
      <c r="F55" s="72" t="s">
        <v>958</v>
      </c>
      <c r="G55" s="71" t="s">
        <v>12</v>
      </c>
      <c r="H55" s="70" t="s">
        <v>404</v>
      </c>
      <c r="I55" s="70" t="s">
        <v>394</v>
      </c>
      <c r="J55" s="59" t="s">
        <v>394</v>
      </c>
      <c r="K55" s="70" t="s">
        <v>1568</v>
      </c>
      <c r="L55" s="70" t="s">
        <v>486</v>
      </c>
      <c r="M55" s="87" t="s">
        <v>2019</v>
      </c>
      <c r="N55" s="71" t="s">
        <v>2019</v>
      </c>
      <c r="O55" s="87" t="s">
        <v>965</v>
      </c>
      <c r="P55" s="87" t="s">
        <v>968</v>
      </c>
      <c r="Q55" s="71" t="s">
        <v>12</v>
      </c>
      <c r="R55" s="76"/>
      <c r="S55" s="106" t="s">
        <v>971</v>
      </c>
      <c r="T55" s="87" t="s">
        <v>975</v>
      </c>
      <c r="U55" s="104" t="s">
        <v>973</v>
      </c>
      <c r="V55" s="87" t="s">
        <v>1332</v>
      </c>
      <c r="W55" s="87" t="s">
        <v>422</v>
      </c>
      <c r="X55" s="61" t="str">
        <f>IF(W55='[2]LISTA OPCIONES'!$M$4,"A",IF(W55='[2]LISTA OPCIONES'!$M$5,"M",IF(W55='[2]LISTA OPCIONES'!$M$6,"B",IF(W55='[2]LISTA OPCIONES'!$M$7,"A"))))</f>
        <v>M</v>
      </c>
      <c r="Y55" s="66" t="s">
        <v>425</v>
      </c>
      <c r="Z55" s="61" t="str">
        <f>IF(Y55='[2]LISTA OPCIONES'!$N$4,"A",IF(Y55='[2]LISTA OPCIONES'!$N$5,"M",IF(Y55='[2]LISTA OPCIONES'!$N$6,"B",IF(Y55='[2]LISTA OPCIONES'!$N$7,"A"))))</f>
        <v>B</v>
      </c>
      <c r="AA55" s="66" t="s">
        <v>425</v>
      </c>
      <c r="AB55" s="61" t="str">
        <f>IF(AA55='[2]LISTA OPCIONES'!$N$4,"A",IF(AA55='[2]LISTA OPCIONES'!$N$5,"M",IF(AA55='[2]LISTA OPCIONES'!$N$6,"B",IF(AA55='[2]LISTA OPCIONES'!$N$7,"A"))))</f>
        <v>B</v>
      </c>
      <c r="AC55" s="62" t="str">
        <f t="shared" si="0"/>
        <v>MEDIA</v>
      </c>
    </row>
    <row r="56" spans="1:29" s="69" customFormat="1" ht="15">
      <c r="A56" s="66">
        <f t="shared" si="1"/>
        <v>51</v>
      </c>
      <c r="B56" s="102">
        <v>44399</v>
      </c>
      <c r="C56" s="66" t="s">
        <v>521</v>
      </c>
      <c r="D56" s="86" t="s">
        <v>2033</v>
      </c>
      <c r="E56" s="70" t="s">
        <v>486</v>
      </c>
      <c r="F56" s="72" t="s">
        <v>958</v>
      </c>
      <c r="G56" s="71" t="s">
        <v>12</v>
      </c>
      <c r="H56" s="70" t="s">
        <v>404</v>
      </c>
      <c r="I56" s="70" t="s">
        <v>394</v>
      </c>
      <c r="J56" s="59" t="s">
        <v>394</v>
      </c>
      <c r="K56" s="70" t="s">
        <v>1569</v>
      </c>
      <c r="L56" s="70" t="s">
        <v>486</v>
      </c>
      <c r="M56" s="87" t="s">
        <v>2019</v>
      </c>
      <c r="N56" s="71" t="s">
        <v>2019</v>
      </c>
      <c r="O56" s="87" t="s">
        <v>965</v>
      </c>
      <c r="P56" s="87" t="s">
        <v>968</v>
      </c>
      <c r="Q56" s="71" t="s">
        <v>12</v>
      </c>
      <c r="R56" s="76"/>
      <c r="S56" s="106" t="s">
        <v>971</v>
      </c>
      <c r="T56" s="87" t="s">
        <v>975</v>
      </c>
      <c r="U56" s="104" t="s">
        <v>973</v>
      </c>
      <c r="V56" s="87" t="s">
        <v>1332</v>
      </c>
      <c r="W56" s="87" t="s">
        <v>422</v>
      </c>
      <c r="X56" s="61" t="str">
        <f>IF(W56='[2]LISTA OPCIONES'!$M$4,"A",IF(W56='[2]LISTA OPCIONES'!$M$5,"M",IF(W56='[2]LISTA OPCIONES'!$M$6,"B",IF(W56='[2]LISTA OPCIONES'!$M$7,"A"))))</f>
        <v>M</v>
      </c>
      <c r="Y56" s="66" t="s">
        <v>425</v>
      </c>
      <c r="Z56" s="61" t="str">
        <f>IF(Y56='[2]LISTA OPCIONES'!$N$4,"A",IF(Y56='[2]LISTA OPCIONES'!$N$5,"M",IF(Y56='[2]LISTA OPCIONES'!$N$6,"B",IF(Y56='[2]LISTA OPCIONES'!$N$7,"A"))))</f>
        <v>B</v>
      </c>
      <c r="AA56" s="66" t="s">
        <v>425</v>
      </c>
      <c r="AB56" s="61" t="str">
        <f>IF(AA56='[2]LISTA OPCIONES'!$N$4,"A",IF(AA56='[2]LISTA OPCIONES'!$N$5,"M",IF(AA56='[2]LISTA OPCIONES'!$N$6,"B",IF(AA56='[2]LISTA OPCIONES'!$N$7,"A"))))</f>
        <v>B</v>
      </c>
      <c r="AC56" s="62" t="str">
        <f t="shared" si="0"/>
        <v>MEDIA</v>
      </c>
    </row>
    <row r="57" spans="1:29" s="69" customFormat="1" ht="15">
      <c r="A57" s="66">
        <f t="shared" si="1"/>
        <v>52</v>
      </c>
      <c r="B57" s="102">
        <v>44399</v>
      </c>
      <c r="C57" s="66" t="s">
        <v>522</v>
      </c>
      <c r="D57" s="86" t="s">
        <v>2033</v>
      </c>
      <c r="E57" s="70" t="s">
        <v>486</v>
      </c>
      <c r="F57" s="72" t="s">
        <v>958</v>
      </c>
      <c r="G57" s="71" t="s">
        <v>12</v>
      </c>
      <c r="H57" s="70" t="s">
        <v>404</v>
      </c>
      <c r="I57" s="70" t="s">
        <v>394</v>
      </c>
      <c r="J57" s="59" t="s">
        <v>394</v>
      </c>
      <c r="K57" s="70" t="s">
        <v>1570</v>
      </c>
      <c r="L57" s="70" t="s">
        <v>486</v>
      </c>
      <c r="M57" s="87" t="s">
        <v>2019</v>
      </c>
      <c r="N57" s="71" t="s">
        <v>2019</v>
      </c>
      <c r="O57" s="87" t="s">
        <v>965</v>
      </c>
      <c r="P57" s="87" t="s">
        <v>968</v>
      </c>
      <c r="Q57" s="71" t="s">
        <v>12</v>
      </c>
      <c r="R57" s="76"/>
      <c r="S57" s="106" t="s">
        <v>971</v>
      </c>
      <c r="T57" s="87" t="s">
        <v>975</v>
      </c>
      <c r="U57" s="104" t="s">
        <v>973</v>
      </c>
      <c r="V57" s="87" t="s">
        <v>1332</v>
      </c>
      <c r="W57" s="87" t="s">
        <v>422</v>
      </c>
      <c r="X57" s="61" t="str">
        <f>IF(W57='[2]LISTA OPCIONES'!$M$4,"A",IF(W57='[2]LISTA OPCIONES'!$M$5,"M",IF(W57='[2]LISTA OPCIONES'!$M$6,"B",IF(W57='[2]LISTA OPCIONES'!$M$7,"A"))))</f>
        <v>M</v>
      </c>
      <c r="Y57" s="66" t="s">
        <v>425</v>
      </c>
      <c r="Z57" s="61" t="str">
        <f>IF(Y57='[2]LISTA OPCIONES'!$N$4,"A",IF(Y57='[2]LISTA OPCIONES'!$N$5,"M",IF(Y57='[2]LISTA OPCIONES'!$N$6,"B",IF(Y57='[2]LISTA OPCIONES'!$N$7,"A"))))</f>
        <v>B</v>
      </c>
      <c r="AA57" s="66" t="s">
        <v>425</v>
      </c>
      <c r="AB57" s="61" t="str">
        <f>IF(AA57='[2]LISTA OPCIONES'!$N$4,"A",IF(AA57='[2]LISTA OPCIONES'!$N$5,"M",IF(AA57='[2]LISTA OPCIONES'!$N$6,"B",IF(AA57='[2]LISTA OPCIONES'!$N$7,"A"))))</f>
        <v>B</v>
      </c>
      <c r="AC57" s="62" t="str">
        <f t="shared" si="0"/>
        <v>MEDIA</v>
      </c>
    </row>
    <row r="58" spans="1:29" s="69" customFormat="1" ht="15">
      <c r="A58" s="66">
        <f t="shared" si="1"/>
        <v>53</v>
      </c>
      <c r="B58" s="102">
        <v>44399</v>
      </c>
      <c r="C58" s="66" t="s">
        <v>523</v>
      </c>
      <c r="D58" s="86" t="s">
        <v>2033</v>
      </c>
      <c r="E58" s="70" t="s">
        <v>486</v>
      </c>
      <c r="F58" s="72" t="s">
        <v>958</v>
      </c>
      <c r="G58" s="71" t="s">
        <v>12</v>
      </c>
      <c r="H58" s="70" t="s">
        <v>404</v>
      </c>
      <c r="I58" s="70" t="s">
        <v>394</v>
      </c>
      <c r="J58" s="59" t="s">
        <v>394</v>
      </c>
      <c r="K58" s="70" t="s">
        <v>1570</v>
      </c>
      <c r="L58" s="70" t="s">
        <v>486</v>
      </c>
      <c r="M58" s="87" t="s">
        <v>2019</v>
      </c>
      <c r="N58" s="71" t="s">
        <v>2019</v>
      </c>
      <c r="O58" s="87" t="s">
        <v>965</v>
      </c>
      <c r="P58" s="87" t="s">
        <v>968</v>
      </c>
      <c r="Q58" s="71" t="s">
        <v>12</v>
      </c>
      <c r="R58" s="76"/>
      <c r="S58" s="106" t="s">
        <v>971</v>
      </c>
      <c r="T58" s="87" t="s">
        <v>975</v>
      </c>
      <c r="U58" s="104" t="s">
        <v>973</v>
      </c>
      <c r="V58" s="87" t="s">
        <v>1332</v>
      </c>
      <c r="W58" s="87" t="s">
        <v>422</v>
      </c>
      <c r="X58" s="61" t="str">
        <f>IF(W58='[2]LISTA OPCIONES'!$M$4,"A",IF(W58='[2]LISTA OPCIONES'!$M$5,"M",IF(W58='[2]LISTA OPCIONES'!$M$6,"B",IF(W58='[2]LISTA OPCIONES'!$M$7,"A"))))</f>
        <v>M</v>
      </c>
      <c r="Y58" s="66" t="s">
        <v>425</v>
      </c>
      <c r="Z58" s="61" t="str">
        <f>IF(Y58='[2]LISTA OPCIONES'!$N$4,"A",IF(Y58='[2]LISTA OPCIONES'!$N$5,"M",IF(Y58='[2]LISTA OPCIONES'!$N$6,"B",IF(Y58='[2]LISTA OPCIONES'!$N$7,"A"))))</f>
        <v>B</v>
      </c>
      <c r="AA58" s="66" t="s">
        <v>425</v>
      </c>
      <c r="AB58" s="61" t="str">
        <f>IF(AA58='[2]LISTA OPCIONES'!$N$4,"A",IF(AA58='[2]LISTA OPCIONES'!$N$5,"M",IF(AA58='[2]LISTA OPCIONES'!$N$6,"B",IF(AA58='[2]LISTA OPCIONES'!$N$7,"A"))))</f>
        <v>B</v>
      </c>
      <c r="AC58" s="62" t="str">
        <f t="shared" si="0"/>
        <v>MEDIA</v>
      </c>
    </row>
    <row r="59" spans="1:29" s="69" customFormat="1" ht="15">
      <c r="A59" s="66">
        <f t="shared" si="1"/>
        <v>54</v>
      </c>
      <c r="B59" s="102">
        <v>44399</v>
      </c>
      <c r="C59" s="66" t="s">
        <v>524</v>
      </c>
      <c r="D59" s="86" t="s">
        <v>2033</v>
      </c>
      <c r="E59" s="70" t="s">
        <v>525</v>
      </c>
      <c r="F59" s="70" t="s">
        <v>525</v>
      </c>
      <c r="G59" s="71" t="s">
        <v>12</v>
      </c>
      <c r="H59" s="70" t="s">
        <v>404</v>
      </c>
      <c r="I59" s="70" t="s">
        <v>394</v>
      </c>
      <c r="J59" s="59" t="s">
        <v>394</v>
      </c>
      <c r="K59" s="70" t="s">
        <v>1571</v>
      </c>
      <c r="L59" s="70" t="s">
        <v>525</v>
      </c>
      <c r="M59" s="87" t="s">
        <v>2019</v>
      </c>
      <c r="N59" s="71" t="s">
        <v>2019</v>
      </c>
      <c r="O59" s="87" t="s">
        <v>965</v>
      </c>
      <c r="P59" s="87" t="s">
        <v>968</v>
      </c>
      <c r="Q59" s="71" t="s">
        <v>12</v>
      </c>
      <c r="R59" s="76"/>
      <c r="S59" s="106" t="s">
        <v>971</v>
      </c>
      <c r="T59" s="87" t="s">
        <v>975</v>
      </c>
      <c r="U59" s="104" t="s">
        <v>973</v>
      </c>
      <c r="V59" s="87" t="s">
        <v>1332</v>
      </c>
      <c r="W59" s="87" t="s">
        <v>422</v>
      </c>
      <c r="X59" s="61" t="str">
        <f>IF(W59='[2]LISTA OPCIONES'!$M$4,"A",IF(W59='[2]LISTA OPCIONES'!$M$5,"M",IF(W59='[2]LISTA OPCIONES'!$M$6,"B",IF(W59='[2]LISTA OPCIONES'!$M$7,"A"))))</f>
        <v>M</v>
      </c>
      <c r="Y59" s="66" t="s">
        <v>425</v>
      </c>
      <c r="Z59" s="61" t="str">
        <f>IF(Y59='[2]LISTA OPCIONES'!$N$4,"A",IF(Y59='[2]LISTA OPCIONES'!$N$5,"M",IF(Y59='[2]LISTA OPCIONES'!$N$6,"B",IF(Y59='[2]LISTA OPCIONES'!$N$7,"A"))))</f>
        <v>B</v>
      </c>
      <c r="AA59" s="66" t="s">
        <v>425</v>
      </c>
      <c r="AB59" s="61" t="str">
        <f>IF(AA59='[2]LISTA OPCIONES'!$N$4,"A",IF(AA59='[2]LISTA OPCIONES'!$N$5,"M",IF(AA59='[2]LISTA OPCIONES'!$N$6,"B",IF(AA59='[2]LISTA OPCIONES'!$N$7,"A"))))</f>
        <v>B</v>
      </c>
      <c r="AC59" s="62" t="str">
        <f t="shared" si="0"/>
        <v>MEDIA</v>
      </c>
    </row>
    <row r="60" spans="1:29" s="69" customFormat="1" ht="15">
      <c r="A60" s="66">
        <f t="shared" si="1"/>
        <v>55</v>
      </c>
      <c r="B60" s="102">
        <v>44399</v>
      </c>
      <c r="C60" s="66" t="s">
        <v>526</v>
      </c>
      <c r="D60" s="86" t="s">
        <v>2033</v>
      </c>
      <c r="E60" s="70" t="s">
        <v>525</v>
      </c>
      <c r="F60" s="70" t="s">
        <v>525</v>
      </c>
      <c r="G60" s="71" t="s">
        <v>12</v>
      </c>
      <c r="H60" s="70" t="s">
        <v>404</v>
      </c>
      <c r="I60" s="70" t="s">
        <v>394</v>
      </c>
      <c r="J60" s="59" t="s">
        <v>394</v>
      </c>
      <c r="K60" s="70" t="s">
        <v>1541</v>
      </c>
      <c r="L60" s="70" t="s">
        <v>525</v>
      </c>
      <c r="M60" s="87" t="s">
        <v>2019</v>
      </c>
      <c r="N60" s="71" t="s">
        <v>2019</v>
      </c>
      <c r="O60" s="87" t="s">
        <v>965</v>
      </c>
      <c r="P60" s="87" t="s">
        <v>968</v>
      </c>
      <c r="Q60" s="71" t="s">
        <v>12</v>
      </c>
      <c r="R60" s="76"/>
      <c r="S60" s="106" t="s">
        <v>971</v>
      </c>
      <c r="T60" s="87" t="s">
        <v>975</v>
      </c>
      <c r="U60" s="104" t="s">
        <v>973</v>
      </c>
      <c r="V60" s="87" t="s">
        <v>1332</v>
      </c>
      <c r="W60" s="87" t="s">
        <v>422</v>
      </c>
      <c r="X60" s="61" t="str">
        <f>IF(W60='[2]LISTA OPCIONES'!$M$4,"A",IF(W60='[2]LISTA OPCIONES'!$M$5,"M",IF(W60='[2]LISTA OPCIONES'!$M$6,"B",IF(W60='[2]LISTA OPCIONES'!$M$7,"A"))))</f>
        <v>M</v>
      </c>
      <c r="Y60" s="66" t="s">
        <v>425</v>
      </c>
      <c r="Z60" s="61" t="str">
        <f>IF(Y60='[2]LISTA OPCIONES'!$N$4,"A",IF(Y60='[2]LISTA OPCIONES'!$N$5,"M",IF(Y60='[2]LISTA OPCIONES'!$N$6,"B",IF(Y60='[2]LISTA OPCIONES'!$N$7,"A"))))</f>
        <v>B</v>
      </c>
      <c r="AA60" s="66" t="s">
        <v>425</v>
      </c>
      <c r="AB60" s="61" t="str">
        <f>IF(AA60='[2]LISTA OPCIONES'!$N$4,"A",IF(AA60='[2]LISTA OPCIONES'!$N$5,"M",IF(AA60='[2]LISTA OPCIONES'!$N$6,"B",IF(AA60='[2]LISTA OPCIONES'!$N$7,"A"))))</f>
        <v>B</v>
      </c>
      <c r="AC60" s="62" t="str">
        <f t="shared" si="0"/>
        <v>MEDIA</v>
      </c>
    </row>
    <row r="61" spans="1:29" s="69" customFormat="1" ht="15">
      <c r="A61" s="66">
        <f t="shared" si="1"/>
        <v>56</v>
      </c>
      <c r="B61" s="102">
        <v>44399</v>
      </c>
      <c r="C61" s="66" t="s">
        <v>527</v>
      </c>
      <c r="D61" s="86" t="s">
        <v>2033</v>
      </c>
      <c r="E61" s="70" t="s">
        <v>525</v>
      </c>
      <c r="F61" s="70" t="s">
        <v>525</v>
      </c>
      <c r="G61" s="71" t="s">
        <v>12</v>
      </c>
      <c r="H61" s="70" t="s">
        <v>404</v>
      </c>
      <c r="I61" s="70" t="s">
        <v>394</v>
      </c>
      <c r="J61" s="59" t="s">
        <v>394</v>
      </c>
      <c r="K61" s="70" t="s">
        <v>1572</v>
      </c>
      <c r="L61" s="70" t="s">
        <v>525</v>
      </c>
      <c r="M61" s="87" t="s">
        <v>2019</v>
      </c>
      <c r="N61" s="71" t="s">
        <v>2019</v>
      </c>
      <c r="O61" s="87" t="s">
        <v>965</v>
      </c>
      <c r="P61" s="87" t="s">
        <v>968</v>
      </c>
      <c r="Q61" s="71" t="s">
        <v>12</v>
      </c>
      <c r="R61" s="76"/>
      <c r="S61" s="106" t="s">
        <v>971</v>
      </c>
      <c r="T61" s="87" t="s">
        <v>975</v>
      </c>
      <c r="U61" s="104" t="s">
        <v>973</v>
      </c>
      <c r="V61" s="87" t="s">
        <v>1332</v>
      </c>
      <c r="W61" s="87" t="s">
        <v>422</v>
      </c>
      <c r="X61" s="61" t="str">
        <f>IF(W61='[2]LISTA OPCIONES'!$M$4,"A",IF(W61='[2]LISTA OPCIONES'!$M$5,"M",IF(W61='[2]LISTA OPCIONES'!$M$6,"B",IF(W61='[2]LISTA OPCIONES'!$M$7,"A"))))</f>
        <v>M</v>
      </c>
      <c r="Y61" s="66" t="s">
        <v>425</v>
      </c>
      <c r="Z61" s="61" t="str">
        <f>IF(Y61='[2]LISTA OPCIONES'!$N$4,"A",IF(Y61='[2]LISTA OPCIONES'!$N$5,"M",IF(Y61='[2]LISTA OPCIONES'!$N$6,"B",IF(Y61='[2]LISTA OPCIONES'!$N$7,"A"))))</f>
        <v>B</v>
      </c>
      <c r="AA61" s="66" t="s">
        <v>425</v>
      </c>
      <c r="AB61" s="61" t="str">
        <f>IF(AA61='[2]LISTA OPCIONES'!$N$4,"A",IF(AA61='[2]LISTA OPCIONES'!$N$5,"M",IF(AA61='[2]LISTA OPCIONES'!$N$6,"B",IF(AA61='[2]LISTA OPCIONES'!$N$7,"A"))))</f>
        <v>B</v>
      </c>
      <c r="AC61" s="62" t="str">
        <f t="shared" si="0"/>
        <v>MEDIA</v>
      </c>
    </row>
    <row r="62" spans="1:29" s="69" customFormat="1" ht="15">
      <c r="A62" s="66">
        <f t="shared" si="1"/>
        <v>57</v>
      </c>
      <c r="B62" s="102">
        <v>44399</v>
      </c>
      <c r="C62" s="66" t="s">
        <v>528</v>
      </c>
      <c r="D62" s="86" t="s">
        <v>2033</v>
      </c>
      <c r="E62" s="70" t="s">
        <v>525</v>
      </c>
      <c r="F62" s="70" t="s">
        <v>525</v>
      </c>
      <c r="G62" s="71" t="s">
        <v>12</v>
      </c>
      <c r="H62" s="70" t="s">
        <v>404</v>
      </c>
      <c r="I62" s="70" t="s">
        <v>394</v>
      </c>
      <c r="J62" s="59" t="s">
        <v>394</v>
      </c>
      <c r="K62" s="70" t="s">
        <v>1573</v>
      </c>
      <c r="L62" s="70" t="s">
        <v>525</v>
      </c>
      <c r="M62" s="87" t="s">
        <v>2019</v>
      </c>
      <c r="N62" s="71" t="s">
        <v>2019</v>
      </c>
      <c r="O62" s="87" t="s">
        <v>965</v>
      </c>
      <c r="P62" s="87" t="s">
        <v>968</v>
      </c>
      <c r="Q62" s="71" t="s">
        <v>12</v>
      </c>
      <c r="R62" s="76"/>
      <c r="S62" s="106" t="s">
        <v>971</v>
      </c>
      <c r="T62" s="87" t="s">
        <v>975</v>
      </c>
      <c r="U62" s="104" t="s">
        <v>973</v>
      </c>
      <c r="V62" s="87" t="s">
        <v>1332</v>
      </c>
      <c r="W62" s="87" t="s">
        <v>422</v>
      </c>
      <c r="X62" s="61" t="str">
        <f>IF(W62='[2]LISTA OPCIONES'!$M$4,"A",IF(W62='[2]LISTA OPCIONES'!$M$5,"M",IF(W62='[2]LISTA OPCIONES'!$M$6,"B",IF(W62='[2]LISTA OPCIONES'!$M$7,"A"))))</f>
        <v>M</v>
      </c>
      <c r="Y62" s="66" t="s">
        <v>425</v>
      </c>
      <c r="Z62" s="61" t="str">
        <f>IF(Y62='[2]LISTA OPCIONES'!$N$4,"A",IF(Y62='[2]LISTA OPCIONES'!$N$5,"M",IF(Y62='[2]LISTA OPCIONES'!$N$6,"B",IF(Y62='[2]LISTA OPCIONES'!$N$7,"A"))))</f>
        <v>B</v>
      </c>
      <c r="AA62" s="66" t="s">
        <v>425</v>
      </c>
      <c r="AB62" s="61" t="str">
        <f>IF(AA62='[2]LISTA OPCIONES'!$N$4,"A",IF(AA62='[2]LISTA OPCIONES'!$N$5,"M",IF(AA62='[2]LISTA OPCIONES'!$N$6,"B",IF(AA62='[2]LISTA OPCIONES'!$N$7,"A"))))</f>
        <v>B</v>
      </c>
      <c r="AC62" s="62" t="str">
        <f t="shared" si="0"/>
        <v>MEDIA</v>
      </c>
    </row>
    <row r="63" spans="1:29" s="69" customFormat="1" ht="15">
      <c r="A63" s="66">
        <f t="shared" si="1"/>
        <v>58</v>
      </c>
      <c r="B63" s="102">
        <v>44399</v>
      </c>
      <c r="C63" s="66" t="s">
        <v>529</v>
      </c>
      <c r="D63" s="86" t="s">
        <v>2033</v>
      </c>
      <c r="E63" s="70" t="s">
        <v>530</v>
      </c>
      <c r="F63" s="70" t="s">
        <v>530</v>
      </c>
      <c r="G63" s="71" t="s">
        <v>12</v>
      </c>
      <c r="H63" s="70" t="s">
        <v>404</v>
      </c>
      <c r="I63" s="70" t="s">
        <v>394</v>
      </c>
      <c r="J63" s="59" t="s">
        <v>394</v>
      </c>
      <c r="K63" s="70" t="s">
        <v>1541</v>
      </c>
      <c r="L63" s="70" t="s">
        <v>530</v>
      </c>
      <c r="M63" s="87" t="s">
        <v>2019</v>
      </c>
      <c r="N63" s="71" t="s">
        <v>2019</v>
      </c>
      <c r="O63" s="87" t="s">
        <v>965</v>
      </c>
      <c r="P63" s="87" t="s">
        <v>968</v>
      </c>
      <c r="Q63" s="71" t="s">
        <v>12</v>
      </c>
      <c r="R63" s="76"/>
      <c r="S63" s="106" t="s">
        <v>971</v>
      </c>
      <c r="T63" s="87" t="s">
        <v>975</v>
      </c>
      <c r="U63" s="104" t="s">
        <v>973</v>
      </c>
      <c r="V63" s="87" t="s">
        <v>1332</v>
      </c>
      <c r="W63" s="87" t="s">
        <v>422</v>
      </c>
      <c r="X63" s="61" t="str">
        <f>IF(W63='[2]LISTA OPCIONES'!$M$4,"A",IF(W63='[2]LISTA OPCIONES'!$M$5,"M",IF(W63='[2]LISTA OPCIONES'!$M$6,"B",IF(W63='[2]LISTA OPCIONES'!$M$7,"A"))))</f>
        <v>M</v>
      </c>
      <c r="Y63" s="66" t="s">
        <v>425</v>
      </c>
      <c r="Z63" s="61" t="str">
        <f>IF(Y63='[2]LISTA OPCIONES'!$N$4,"A",IF(Y63='[2]LISTA OPCIONES'!$N$5,"M",IF(Y63='[2]LISTA OPCIONES'!$N$6,"B",IF(Y63='[2]LISTA OPCIONES'!$N$7,"A"))))</f>
        <v>B</v>
      </c>
      <c r="AA63" s="66" t="s">
        <v>425</v>
      </c>
      <c r="AB63" s="61" t="str">
        <f>IF(AA63='[2]LISTA OPCIONES'!$N$4,"A",IF(AA63='[2]LISTA OPCIONES'!$N$5,"M",IF(AA63='[2]LISTA OPCIONES'!$N$6,"B",IF(AA63='[2]LISTA OPCIONES'!$N$7,"A"))))</f>
        <v>B</v>
      </c>
      <c r="AC63" s="62" t="str">
        <f t="shared" si="0"/>
        <v>MEDIA</v>
      </c>
    </row>
    <row r="64" spans="1:29" s="69" customFormat="1" ht="15">
      <c r="A64" s="66">
        <f t="shared" si="1"/>
        <v>59</v>
      </c>
      <c r="B64" s="102">
        <v>44399</v>
      </c>
      <c r="C64" s="66" t="s">
        <v>531</v>
      </c>
      <c r="D64" s="86" t="s">
        <v>2033</v>
      </c>
      <c r="E64" s="70" t="s">
        <v>530</v>
      </c>
      <c r="F64" s="70" t="s">
        <v>530</v>
      </c>
      <c r="G64" s="71" t="s">
        <v>12</v>
      </c>
      <c r="H64" s="70" t="s">
        <v>404</v>
      </c>
      <c r="I64" s="70" t="s">
        <v>394</v>
      </c>
      <c r="J64" s="59" t="s">
        <v>394</v>
      </c>
      <c r="K64" s="70" t="s">
        <v>1541</v>
      </c>
      <c r="L64" s="70" t="s">
        <v>530</v>
      </c>
      <c r="M64" s="87" t="s">
        <v>2019</v>
      </c>
      <c r="N64" s="71" t="s">
        <v>2019</v>
      </c>
      <c r="O64" s="87" t="s">
        <v>965</v>
      </c>
      <c r="P64" s="87" t="s">
        <v>968</v>
      </c>
      <c r="Q64" s="71" t="s">
        <v>12</v>
      </c>
      <c r="R64" s="76"/>
      <c r="S64" s="106" t="s">
        <v>971</v>
      </c>
      <c r="T64" s="87" t="s">
        <v>975</v>
      </c>
      <c r="U64" s="104" t="s">
        <v>973</v>
      </c>
      <c r="V64" s="87" t="s">
        <v>1332</v>
      </c>
      <c r="W64" s="87" t="s">
        <v>422</v>
      </c>
      <c r="X64" s="61" t="str">
        <f>IF(W64='[2]LISTA OPCIONES'!$M$4,"A",IF(W64='[2]LISTA OPCIONES'!$M$5,"M",IF(W64='[2]LISTA OPCIONES'!$M$6,"B",IF(W64='[2]LISTA OPCIONES'!$M$7,"A"))))</f>
        <v>M</v>
      </c>
      <c r="Y64" s="66" t="s">
        <v>425</v>
      </c>
      <c r="Z64" s="61" t="str">
        <f>IF(Y64='[2]LISTA OPCIONES'!$N$4,"A",IF(Y64='[2]LISTA OPCIONES'!$N$5,"M",IF(Y64='[2]LISTA OPCIONES'!$N$6,"B",IF(Y64='[2]LISTA OPCIONES'!$N$7,"A"))))</f>
        <v>B</v>
      </c>
      <c r="AA64" s="66" t="s">
        <v>425</v>
      </c>
      <c r="AB64" s="61" t="str">
        <f>IF(AA64='[2]LISTA OPCIONES'!$N$4,"A",IF(AA64='[2]LISTA OPCIONES'!$N$5,"M",IF(AA64='[2]LISTA OPCIONES'!$N$6,"B",IF(AA64='[2]LISTA OPCIONES'!$N$7,"A"))))</f>
        <v>B</v>
      </c>
      <c r="AC64" s="62" t="str">
        <f t="shared" si="0"/>
        <v>MEDIA</v>
      </c>
    </row>
    <row r="65" spans="1:29" s="69" customFormat="1" ht="15">
      <c r="A65" s="66">
        <f t="shared" si="1"/>
        <v>60</v>
      </c>
      <c r="B65" s="102">
        <v>44399</v>
      </c>
      <c r="C65" s="66" t="s">
        <v>532</v>
      </c>
      <c r="D65" s="86" t="s">
        <v>2033</v>
      </c>
      <c r="E65" s="70" t="s">
        <v>530</v>
      </c>
      <c r="F65" s="70" t="s">
        <v>530</v>
      </c>
      <c r="G65" s="71" t="s">
        <v>12</v>
      </c>
      <c r="H65" s="70" t="s">
        <v>404</v>
      </c>
      <c r="I65" s="70" t="s">
        <v>394</v>
      </c>
      <c r="J65" s="59" t="s">
        <v>394</v>
      </c>
      <c r="K65" s="70" t="s">
        <v>1574</v>
      </c>
      <c r="L65" s="70" t="s">
        <v>530</v>
      </c>
      <c r="M65" s="87" t="s">
        <v>2019</v>
      </c>
      <c r="N65" s="71" t="s">
        <v>2019</v>
      </c>
      <c r="O65" s="87" t="s">
        <v>965</v>
      </c>
      <c r="P65" s="87" t="s">
        <v>968</v>
      </c>
      <c r="Q65" s="71" t="s">
        <v>12</v>
      </c>
      <c r="R65" s="76"/>
      <c r="S65" s="106" t="s">
        <v>971</v>
      </c>
      <c r="T65" s="87" t="s">
        <v>975</v>
      </c>
      <c r="U65" s="104" t="s">
        <v>973</v>
      </c>
      <c r="V65" s="87" t="s">
        <v>1332</v>
      </c>
      <c r="W65" s="87" t="s">
        <v>422</v>
      </c>
      <c r="X65" s="61" t="str">
        <f>IF(W65='[2]LISTA OPCIONES'!$M$4,"A",IF(W65='[2]LISTA OPCIONES'!$M$5,"M",IF(W65='[2]LISTA OPCIONES'!$M$6,"B",IF(W65='[2]LISTA OPCIONES'!$M$7,"A"))))</f>
        <v>M</v>
      </c>
      <c r="Y65" s="66" t="s">
        <v>425</v>
      </c>
      <c r="Z65" s="61" t="str">
        <f>IF(Y65='[2]LISTA OPCIONES'!$N$4,"A",IF(Y65='[2]LISTA OPCIONES'!$N$5,"M",IF(Y65='[2]LISTA OPCIONES'!$N$6,"B",IF(Y65='[2]LISTA OPCIONES'!$N$7,"A"))))</f>
        <v>B</v>
      </c>
      <c r="AA65" s="66" t="s">
        <v>425</v>
      </c>
      <c r="AB65" s="61" t="str">
        <f>IF(AA65='[2]LISTA OPCIONES'!$N$4,"A",IF(AA65='[2]LISTA OPCIONES'!$N$5,"M",IF(AA65='[2]LISTA OPCIONES'!$N$6,"B",IF(AA65='[2]LISTA OPCIONES'!$N$7,"A"))))</f>
        <v>B</v>
      </c>
      <c r="AC65" s="62" t="str">
        <f t="shared" si="0"/>
        <v>MEDIA</v>
      </c>
    </row>
    <row r="66" spans="1:29" s="69" customFormat="1" ht="15">
      <c r="A66" s="66">
        <f t="shared" si="1"/>
        <v>61</v>
      </c>
      <c r="B66" s="102">
        <v>44399</v>
      </c>
      <c r="C66" s="66" t="s">
        <v>533</v>
      </c>
      <c r="D66" s="86" t="s">
        <v>2033</v>
      </c>
      <c r="E66" s="70" t="s">
        <v>530</v>
      </c>
      <c r="F66" s="70" t="s">
        <v>530</v>
      </c>
      <c r="G66" s="71" t="s">
        <v>12</v>
      </c>
      <c r="H66" s="70" t="s">
        <v>404</v>
      </c>
      <c r="I66" s="70" t="s">
        <v>394</v>
      </c>
      <c r="J66" s="59" t="s">
        <v>394</v>
      </c>
      <c r="K66" s="70" t="s">
        <v>1575</v>
      </c>
      <c r="L66" s="70" t="s">
        <v>530</v>
      </c>
      <c r="M66" s="87" t="s">
        <v>2019</v>
      </c>
      <c r="N66" s="71" t="s">
        <v>2019</v>
      </c>
      <c r="O66" s="87" t="s">
        <v>965</v>
      </c>
      <c r="P66" s="87" t="s">
        <v>968</v>
      </c>
      <c r="Q66" s="71" t="s">
        <v>12</v>
      </c>
      <c r="R66" s="76"/>
      <c r="S66" s="106" t="s">
        <v>971</v>
      </c>
      <c r="T66" s="87" t="s">
        <v>975</v>
      </c>
      <c r="U66" s="104" t="s">
        <v>973</v>
      </c>
      <c r="V66" s="87" t="s">
        <v>1332</v>
      </c>
      <c r="W66" s="87" t="s">
        <v>422</v>
      </c>
      <c r="X66" s="61" t="str">
        <f>IF(W66='[2]LISTA OPCIONES'!$M$4,"A",IF(W66='[2]LISTA OPCIONES'!$M$5,"M",IF(W66='[2]LISTA OPCIONES'!$M$6,"B",IF(W66='[2]LISTA OPCIONES'!$M$7,"A"))))</f>
        <v>M</v>
      </c>
      <c r="Y66" s="66" t="s">
        <v>425</v>
      </c>
      <c r="Z66" s="61" t="str">
        <f>IF(Y66='[2]LISTA OPCIONES'!$N$4,"A",IF(Y66='[2]LISTA OPCIONES'!$N$5,"M",IF(Y66='[2]LISTA OPCIONES'!$N$6,"B",IF(Y66='[2]LISTA OPCIONES'!$N$7,"A"))))</f>
        <v>B</v>
      </c>
      <c r="AA66" s="66" t="s">
        <v>425</v>
      </c>
      <c r="AB66" s="61" t="str">
        <f>IF(AA66='[2]LISTA OPCIONES'!$N$4,"A",IF(AA66='[2]LISTA OPCIONES'!$N$5,"M",IF(AA66='[2]LISTA OPCIONES'!$N$6,"B",IF(AA66='[2]LISTA OPCIONES'!$N$7,"A"))))</f>
        <v>B</v>
      </c>
      <c r="AC66" s="62" t="str">
        <f t="shared" si="0"/>
        <v>MEDIA</v>
      </c>
    </row>
    <row r="67" spans="1:29" s="69" customFormat="1" ht="15">
      <c r="A67" s="66">
        <f t="shared" si="1"/>
        <v>62</v>
      </c>
      <c r="B67" s="102">
        <v>44399</v>
      </c>
      <c r="C67" s="66" t="s">
        <v>534</v>
      </c>
      <c r="D67" s="86" t="s">
        <v>2033</v>
      </c>
      <c r="E67" s="70" t="s">
        <v>530</v>
      </c>
      <c r="F67" s="70" t="s">
        <v>530</v>
      </c>
      <c r="G67" s="71" t="s">
        <v>12</v>
      </c>
      <c r="H67" s="70" t="s">
        <v>404</v>
      </c>
      <c r="I67" s="70" t="s">
        <v>394</v>
      </c>
      <c r="J67" s="59" t="s">
        <v>394</v>
      </c>
      <c r="K67" s="70" t="s">
        <v>1576</v>
      </c>
      <c r="L67" s="70" t="s">
        <v>530</v>
      </c>
      <c r="M67" s="87" t="s">
        <v>2019</v>
      </c>
      <c r="N67" s="71" t="s">
        <v>2019</v>
      </c>
      <c r="O67" s="87" t="s">
        <v>965</v>
      </c>
      <c r="P67" s="87" t="s">
        <v>968</v>
      </c>
      <c r="Q67" s="71" t="s">
        <v>12</v>
      </c>
      <c r="R67" s="76"/>
      <c r="S67" s="106" t="s">
        <v>971</v>
      </c>
      <c r="T67" s="87" t="s">
        <v>975</v>
      </c>
      <c r="U67" s="104" t="s">
        <v>973</v>
      </c>
      <c r="V67" s="87" t="s">
        <v>1332</v>
      </c>
      <c r="W67" s="87" t="s">
        <v>422</v>
      </c>
      <c r="X67" s="61" t="str">
        <f>IF(W67='[2]LISTA OPCIONES'!$M$4,"A",IF(W67='[2]LISTA OPCIONES'!$M$5,"M",IF(W67='[2]LISTA OPCIONES'!$M$6,"B",IF(W67='[2]LISTA OPCIONES'!$M$7,"A"))))</f>
        <v>M</v>
      </c>
      <c r="Y67" s="66" t="s">
        <v>425</v>
      </c>
      <c r="Z67" s="61" t="str">
        <f>IF(Y67='[2]LISTA OPCIONES'!$N$4,"A",IF(Y67='[2]LISTA OPCIONES'!$N$5,"M",IF(Y67='[2]LISTA OPCIONES'!$N$6,"B",IF(Y67='[2]LISTA OPCIONES'!$N$7,"A"))))</f>
        <v>B</v>
      </c>
      <c r="AA67" s="66" t="s">
        <v>425</v>
      </c>
      <c r="AB67" s="61" t="str">
        <f>IF(AA67='[2]LISTA OPCIONES'!$N$4,"A",IF(AA67='[2]LISTA OPCIONES'!$N$5,"M",IF(AA67='[2]LISTA OPCIONES'!$N$6,"B",IF(AA67='[2]LISTA OPCIONES'!$N$7,"A"))))</f>
        <v>B</v>
      </c>
      <c r="AC67" s="62" t="str">
        <f t="shared" si="0"/>
        <v>MEDIA</v>
      </c>
    </row>
    <row r="68" spans="1:29" s="69" customFormat="1" ht="15">
      <c r="A68" s="66">
        <f t="shared" si="1"/>
        <v>63</v>
      </c>
      <c r="B68" s="102">
        <v>44399</v>
      </c>
      <c r="C68" s="66" t="s">
        <v>535</v>
      </c>
      <c r="D68" s="86" t="s">
        <v>2033</v>
      </c>
      <c r="E68" s="70" t="s">
        <v>530</v>
      </c>
      <c r="F68" s="70" t="s">
        <v>530</v>
      </c>
      <c r="G68" s="71" t="s">
        <v>12</v>
      </c>
      <c r="H68" s="70" t="s">
        <v>404</v>
      </c>
      <c r="I68" s="70" t="s">
        <v>394</v>
      </c>
      <c r="J68" s="59" t="s">
        <v>394</v>
      </c>
      <c r="K68" s="70" t="s">
        <v>1541</v>
      </c>
      <c r="L68" s="70" t="s">
        <v>530</v>
      </c>
      <c r="M68" s="87" t="s">
        <v>2019</v>
      </c>
      <c r="N68" s="71" t="s">
        <v>2019</v>
      </c>
      <c r="O68" s="87" t="s">
        <v>965</v>
      </c>
      <c r="P68" s="87" t="s">
        <v>968</v>
      </c>
      <c r="Q68" s="71" t="s">
        <v>12</v>
      </c>
      <c r="R68" s="76"/>
      <c r="S68" s="106" t="s">
        <v>971</v>
      </c>
      <c r="T68" s="87" t="s">
        <v>975</v>
      </c>
      <c r="U68" s="104" t="s">
        <v>973</v>
      </c>
      <c r="V68" s="87" t="s">
        <v>1332</v>
      </c>
      <c r="W68" s="87" t="s">
        <v>422</v>
      </c>
      <c r="X68" s="61" t="str">
        <f>IF(W68='[2]LISTA OPCIONES'!$M$4,"A",IF(W68='[2]LISTA OPCIONES'!$M$5,"M",IF(W68='[2]LISTA OPCIONES'!$M$6,"B",IF(W68='[2]LISTA OPCIONES'!$M$7,"A"))))</f>
        <v>M</v>
      </c>
      <c r="Y68" s="66" t="s">
        <v>425</v>
      </c>
      <c r="Z68" s="61" t="str">
        <f>IF(Y68='[2]LISTA OPCIONES'!$N$4,"A",IF(Y68='[2]LISTA OPCIONES'!$N$5,"M",IF(Y68='[2]LISTA OPCIONES'!$N$6,"B",IF(Y68='[2]LISTA OPCIONES'!$N$7,"A"))))</f>
        <v>B</v>
      </c>
      <c r="AA68" s="66" t="s">
        <v>425</v>
      </c>
      <c r="AB68" s="61" t="str">
        <f>IF(AA68='[2]LISTA OPCIONES'!$N$4,"A",IF(AA68='[2]LISTA OPCIONES'!$N$5,"M",IF(AA68='[2]LISTA OPCIONES'!$N$6,"B",IF(AA68='[2]LISTA OPCIONES'!$N$7,"A"))))</f>
        <v>B</v>
      </c>
      <c r="AC68" s="62" t="str">
        <f t="shared" si="0"/>
        <v>MEDIA</v>
      </c>
    </row>
    <row r="69" spans="1:29" s="69" customFormat="1" ht="15">
      <c r="A69" s="66">
        <f t="shared" si="1"/>
        <v>64</v>
      </c>
      <c r="B69" s="102">
        <v>44399</v>
      </c>
      <c r="C69" s="66" t="s">
        <v>536</v>
      </c>
      <c r="D69" s="86" t="s">
        <v>2033</v>
      </c>
      <c r="E69" s="70" t="s">
        <v>530</v>
      </c>
      <c r="F69" s="70" t="s">
        <v>530</v>
      </c>
      <c r="G69" s="71" t="s">
        <v>12</v>
      </c>
      <c r="H69" s="70" t="s">
        <v>404</v>
      </c>
      <c r="I69" s="70" t="s">
        <v>394</v>
      </c>
      <c r="J69" s="59" t="s">
        <v>394</v>
      </c>
      <c r="K69" s="70" t="s">
        <v>1577</v>
      </c>
      <c r="L69" s="70" t="s">
        <v>530</v>
      </c>
      <c r="M69" s="87" t="s">
        <v>2019</v>
      </c>
      <c r="N69" s="71" t="s">
        <v>2019</v>
      </c>
      <c r="O69" s="87" t="s">
        <v>965</v>
      </c>
      <c r="P69" s="87" t="s">
        <v>968</v>
      </c>
      <c r="Q69" s="71" t="s">
        <v>12</v>
      </c>
      <c r="R69" s="75"/>
      <c r="S69" s="106" t="s">
        <v>971</v>
      </c>
      <c r="T69" s="87" t="s">
        <v>975</v>
      </c>
      <c r="U69" s="104" t="s">
        <v>973</v>
      </c>
      <c r="V69" s="87" t="s">
        <v>1332</v>
      </c>
      <c r="W69" s="87" t="s">
        <v>422</v>
      </c>
      <c r="X69" s="61" t="str">
        <f>IF(W69='[2]LISTA OPCIONES'!$M$4,"A",IF(W69='[2]LISTA OPCIONES'!$M$5,"M",IF(W69='[2]LISTA OPCIONES'!$M$6,"B",IF(W69='[2]LISTA OPCIONES'!$M$7,"A"))))</f>
        <v>M</v>
      </c>
      <c r="Y69" s="66" t="s">
        <v>425</v>
      </c>
      <c r="Z69" s="61" t="str">
        <f>IF(Y69='[2]LISTA OPCIONES'!$N$4,"A",IF(Y69='[2]LISTA OPCIONES'!$N$5,"M",IF(Y69='[2]LISTA OPCIONES'!$N$6,"B",IF(Y69='[2]LISTA OPCIONES'!$N$7,"A"))))</f>
        <v>B</v>
      </c>
      <c r="AA69" s="66" t="s">
        <v>425</v>
      </c>
      <c r="AB69" s="61" t="str">
        <f>IF(AA69='[2]LISTA OPCIONES'!$N$4,"A",IF(AA69='[2]LISTA OPCIONES'!$N$5,"M",IF(AA69='[2]LISTA OPCIONES'!$N$6,"B",IF(AA69='[2]LISTA OPCIONES'!$N$7,"A"))))</f>
        <v>B</v>
      </c>
      <c r="AC69" s="62" t="str">
        <f t="shared" si="0"/>
        <v>MEDIA</v>
      </c>
    </row>
    <row r="70" spans="1:29" s="69" customFormat="1" ht="15">
      <c r="A70" s="66">
        <f t="shared" si="1"/>
        <v>65</v>
      </c>
      <c r="B70" s="102">
        <v>44399</v>
      </c>
      <c r="C70" s="66" t="s">
        <v>537</v>
      </c>
      <c r="D70" s="86" t="s">
        <v>2033</v>
      </c>
      <c r="E70" s="70" t="s">
        <v>530</v>
      </c>
      <c r="F70" s="70" t="s">
        <v>530</v>
      </c>
      <c r="G70" s="71" t="s">
        <v>12</v>
      </c>
      <c r="H70" s="70" t="s">
        <v>404</v>
      </c>
      <c r="I70" s="70" t="s">
        <v>394</v>
      </c>
      <c r="J70" s="59" t="s">
        <v>394</v>
      </c>
      <c r="K70" s="70" t="s">
        <v>1578</v>
      </c>
      <c r="L70" s="70" t="s">
        <v>530</v>
      </c>
      <c r="M70" s="87" t="s">
        <v>2019</v>
      </c>
      <c r="N70" s="71" t="s">
        <v>2019</v>
      </c>
      <c r="O70" s="87" t="s">
        <v>965</v>
      </c>
      <c r="P70" s="87" t="s">
        <v>968</v>
      </c>
      <c r="Q70" s="71" t="s">
        <v>12</v>
      </c>
      <c r="R70" s="76"/>
      <c r="S70" s="106" t="s">
        <v>971</v>
      </c>
      <c r="T70" s="87" t="s">
        <v>975</v>
      </c>
      <c r="U70" s="104" t="s">
        <v>973</v>
      </c>
      <c r="V70" s="87" t="s">
        <v>1332</v>
      </c>
      <c r="W70" s="87" t="s">
        <v>422</v>
      </c>
      <c r="X70" s="61" t="str">
        <f>IF(W70='[2]LISTA OPCIONES'!$M$4,"A",IF(W70='[2]LISTA OPCIONES'!$M$5,"M",IF(W70='[2]LISTA OPCIONES'!$M$6,"B",IF(W70='[2]LISTA OPCIONES'!$M$7,"A"))))</f>
        <v>M</v>
      </c>
      <c r="Y70" s="66" t="s">
        <v>425</v>
      </c>
      <c r="Z70" s="61" t="str">
        <f>IF(Y70='[2]LISTA OPCIONES'!$N$4,"A",IF(Y70='[2]LISTA OPCIONES'!$N$5,"M",IF(Y70='[2]LISTA OPCIONES'!$N$6,"B",IF(Y70='[2]LISTA OPCIONES'!$N$7,"A"))))</f>
        <v>B</v>
      </c>
      <c r="AA70" s="66" t="s">
        <v>425</v>
      </c>
      <c r="AB70" s="61" t="str">
        <f>IF(AA70='[2]LISTA OPCIONES'!$N$4,"A",IF(AA70='[2]LISTA OPCIONES'!$N$5,"M",IF(AA70='[2]LISTA OPCIONES'!$N$6,"B",IF(AA70='[2]LISTA OPCIONES'!$N$7,"A"))))</f>
        <v>B</v>
      </c>
      <c r="AC70" s="62" t="str">
        <f aca="true" t="shared" si="2" ref="AC70:AC133">(IF(AND(X70="A",Z70="A"),"ALTA",(IF(AND(Z70="A",AB70="A"),"ALTA",(IF(AND(X70="A",AB70="A"),"ALTA",(IF(OR(X70="A",Z70="A",AB70="A"),"MEDIA",(IF(OR(X70="M",Z70="M",AB70="M"),"MEDIA","BAJA"))))))))))</f>
        <v>MEDIA</v>
      </c>
    </row>
    <row r="71" spans="1:29" s="69" customFormat="1" ht="15">
      <c r="A71" s="66">
        <f t="shared" si="1"/>
        <v>66</v>
      </c>
      <c r="B71" s="102">
        <v>44399</v>
      </c>
      <c r="C71" s="66" t="s">
        <v>538</v>
      </c>
      <c r="D71" s="86" t="s">
        <v>2033</v>
      </c>
      <c r="E71" s="70" t="s">
        <v>530</v>
      </c>
      <c r="F71" s="70" t="s">
        <v>530</v>
      </c>
      <c r="G71" s="71" t="s">
        <v>12</v>
      </c>
      <c r="H71" s="70" t="s">
        <v>404</v>
      </c>
      <c r="I71" s="70" t="s">
        <v>394</v>
      </c>
      <c r="J71" s="59" t="s">
        <v>394</v>
      </c>
      <c r="K71" s="70" t="s">
        <v>1579</v>
      </c>
      <c r="L71" s="70" t="s">
        <v>530</v>
      </c>
      <c r="M71" s="87" t="s">
        <v>2019</v>
      </c>
      <c r="N71" s="71" t="s">
        <v>2019</v>
      </c>
      <c r="O71" s="87" t="s">
        <v>965</v>
      </c>
      <c r="P71" s="87" t="s">
        <v>968</v>
      </c>
      <c r="Q71" s="71" t="s">
        <v>12</v>
      </c>
      <c r="R71" s="76"/>
      <c r="S71" s="106" t="s">
        <v>971</v>
      </c>
      <c r="T71" s="87" t="s">
        <v>975</v>
      </c>
      <c r="U71" s="104" t="s">
        <v>973</v>
      </c>
      <c r="V71" s="87" t="s">
        <v>1332</v>
      </c>
      <c r="W71" s="87" t="s">
        <v>422</v>
      </c>
      <c r="X71" s="61" t="str">
        <f>IF(W71='[2]LISTA OPCIONES'!$M$4,"A",IF(W71='[2]LISTA OPCIONES'!$M$5,"M",IF(W71='[2]LISTA OPCIONES'!$M$6,"B",IF(W71='[2]LISTA OPCIONES'!$M$7,"A"))))</f>
        <v>M</v>
      </c>
      <c r="Y71" s="66" t="s">
        <v>425</v>
      </c>
      <c r="Z71" s="61" t="str">
        <f>IF(Y71='[2]LISTA OPCIONES'!$N$4,"A",IF(Y71='[2]LISTA OPCIONES'!$N$5,"M",IF(Y71='[2]LISTA OPCIONES'!$N$6,"B",IF(Y71='[2]LISTA OPCIONES'!$N$7,"A"))))</f>
        <v>B</v>
      </c>
      <c r="AA71" s="66" t="s">
        <v>425</v>
      </c>
      <c r="AB71" s="61" t="str">
        <f>IF(AA71='[2]LISTA OPCIONES'!$N$4,"A",IF(AA71='[2]LISTA OPCIONES'!$N$5,"M",IF(AA71='[2]LISTA OPCIONES'!$N$6,"B",IF(AA71='[2]LISTA OPCIONES'!$N$7,"A"))))</f>
        <v>B</v>
      </c>
      <c r="AC71" s="62" t="str">
        <f t="shared" si="2"/>
        <v>MEDIA</v>
      </c>
    </row>
    <row r="72" spans="1:29" s="69" customFormat="1" ht="15">
      <c r="A72" s="66">
        <f aca="true" t="shared" si="3" ref="A72:A135">1+A71</f>
        <v>67</v>
      </c>
      <c r="B72" s="102">
        <v>44399</v>
      </c>
      <c r="C72" s="66" t="s">
        <v>539</v>
      </c>
      <c r="D72" s="86" t="s">
        <v>2033</v>
      </c>
      <c r="E72" s="70" t="s">
        <v>530</v>
      </c>
      <c r="F72" s="70" t="s">
        <v>530</v>
      </c>
      <c r="G72" s="71" t="s">
        <v>12</v>
      </c>
      <c r="H72" s="70" t="s">
        <v>404</v>
      </c>
      <c r="I72" s="70" t="s">
        <v>394</v>
      </c>
      <c r="J72" s="59" t="s">
        <v>394</v>
      </c>
      <c r="K72" s="70" t="s">
        <v>1580</v>
      </c>
      <c r="L72" s="70" t="s">
        <v>530</v>
      </c>
      <c r="M72" s="87" t="s">
        <v>2019</v>
      </c>
      <c r="N72" s="71" t="s">
        <v>2019</v>
      </c>
      <c r="O72" s="87" t="s">
        <v>965</v>
      </c>
      <c r="P72" s="87" t="s">
        <v>968</v>
      </c>
      <c r="Q72" s="71" t="s">
        <v>12</v>
      </c>
      <c r="R72" s="76"/>
      <c r="S72" s="106" t="s">
        <v>971</v>
      </c>
      <c r="T72" s="87" t="s">
        <v>975</v>
      </c>
      <c r="U72" s="104" t="s">
        <v>973</v>
      </c>
      <c r="V72" s="87" t="s">
        <v>1332</v>
      </c>
      <c r="W72" s="87" t="s">
        <v>422</v>
      </c>
      <c r="X72" s="61" t="str">
        <f>IF(W72='[2]LISTA OPCIONES'!$M$4,"A",IF(W72='[2]LISTA OPCIONES'!$M$5,"M",IF(W72='[2]LISTA OPCIONES'!$M$6,"B",IF(W72='[2]LISTA OPCIONES'!$M$7,"A"))))</f>
        <v>M</v>
      </c>
      <c r="Y72" s="66" t="s">
        <v>425</v>
      </c>
      <c r="Z72" s="61" t="str">
        <f>IF(Y72='[2]LISTA OPCIONES'!$N$4,"A",IF(Y72='[2]LISTA OPCIONES'!$N$5,"M",IF(Y72='[2]LISTA OPCIONES'!$N$6,"B",IF(Y72='[2]LISTA OPCIONES'!$N$7,"A"))))</f>
        <v>B</v>
      </c>
      <c r="AA72" s="66" t="s">
        <v>425</v>
      </c>
      <c r="AB72" s="61" t="str">
        <f>IF(AA72='[2]LISTA OPCIONES'!$N$4,"A",IF(AA72='[2]LISTA OPCIONES'!$N$5,"M",IF(AA72='[2]LISTA OPCIONES'!$N$6,"B",IF(AA72='[2]LISTA OPCIONES'!$N$7,"A"))))</f>
        <v>B</v>
      </c>
      <c r="AC72" s="62" t="str">
        <f t="shared" si="2"/>
        <v>MEDIA</v>
      </c>
    </row>
    <row r="73" spans="1:29" s="69" customFormat="1" ht="15">
      <c r="A73" s="66">
        <f t="shared" si="3"/>
        <v>68</v>
      </c>
      <c r="B73" s="102">
        <v>44399</v>
      </c>
      <c r="C73" s="66" t="s">
        <v>540</v>
      </c>
      <c r="D73" s="86" t="s">
        <v>2033</v>
      </c>
      <c r="E73" s="70" t="s">
        <v>530</v>
      </c>
      <c r="F73" s="70" t="s">
        <v>530</v>
      </c>
      <c r="G73" s="71" t="s">
        <v>12</v>
      </c>
      <c r="H73" s="70" t="s">
        <v>404</v>
      </c>
      <c r="I73" s="70" t="s">
        <v>394</v>
      </c>
      <c r="J73" s="59" t="s">
        <v>394</v>
      </c>
      <c r="K73" s="70" t="s">
        <v>1581</v>
      </c>
      <c r="L73" s="70" t="s">
        <v>530</v>
      </c>
      <c r="M73" s="87" t="s">
        <v>2019</v>
      </c>
      <c r="N73" s="71" t="s">
        <v>2019</v>
      </c>
      <c r="O73" s="87" t="s">
        <v>965</v>
      </c>
      <c r="P73" s="87" t="s">
        <v>968</v>
      </c>
      <c r="Q73" s="71" t="s">
        <v>12</v>
      </c>
      <c r="R73" s="76"/>
      <c r="S73" s="106" t="s">
        <v>971</v>
      </c>
      <c r="T73" s="87" t="s">
        <v>975</v>
      </c>
      <c r="U73" s="104" t="s">
        <v>973</v>
      </c>
      <c r="V73" s="87" t="s">
        <v>1332</v>
      </c>
      <c r="W73" s="87" t="s">
        <v>422</v>
      </c>
      <c r="X73" s="61" t="str">
        <f>IF(W73='[2]LISTA OPCIONES'!$M$4,"A",IF(W73='[2]LISTA OPCIONES'!$M$5,"M",IF(W73='[2]LISTA OPCIONES'!$M$6,"B",IF(W73='[2]LISTA OPCIONES'!$M$7,"A"))))</f>
        <v>M</v>
      </c>
      <c r="Y73" s="66" t="s">
        <v>425</v>
      </c>
      <c r="Z73" s="61" t="str">
        <f>IF(Y73='[2]LISTA OPCIONES'!$N$4,"A",IF(Y73='[2]LISTA OPCIONES'!$N$5,"M",IF(Y73='[2]LISTA OPCIONES'!$N$6,"B",IF(Y73='[2]LISTA OPCIONES'!$N$7,"A"))))</f>
        <v>B</v>
      </c>
      <c r="AA73" s="66" t="s">
        <v>425</v>
      </c>
      <c r="AB73" s="61" t="str">
        <f>IF(AA73='[2]LISTA OPCIONES'!$N$4,"A",IF(AA73='[2]LISTA OPCIONES'!$N$5,"M",IF(AA73='[2]LISTA OPCIONES'!$N$6,"B",IF(AA73='[2]LISTA OPCIONES'!$N$7,"A"))))</f>
        <v>B</v>
      </c>
      <c r="AC73" s="62" t="str">
        <f t="shared" si="2"/>
        <v>MEDIA</v>
      </c>
    </row>
    <row r="74" spans="1:29" s="69" customFormat="1" ht="15">
      <c r="A74" s="66">
        <f t="shared" si="3"/>
        <v>69</v>
      </c>
      <c r="B74" s="102">
        <v>44399</v>
      </c>
      <c r="C74" s="66" t="s">
        <v>541</v>
      </c>
      <c r="D74" s="86" t="s">
        <v>2033</v>
      </c>
      <c r="E74" s="70" t="s">
        <v>530</v>
      </c>
      <c r="F74" s="70" t="s">
        <v>530</v>
      </c>
      <c r="G74" s="71" t="s">
        <v>12</v>
      </c>
      <c r="H74" s="70" t="s">
        <v>404</v>
      </c>
      <c r="I74" s="70" t="s">
        <v>394</v>
      </c>
      <c r="J74" s="59" t="s">
        <v>394</v>
      </c>
      <c r="K74" s="70" t="s">
        <v>1582</v>
      </c>
      <c r="L74" s="70" t="s">
        <v>530</v>
      </c>
      <c r="M74" s="87" t="s">
        <v>2019</v>
      </c>
      <c r="N74" s="71" t="s">
        <v>2019</v>
      </c>
      <c r="O74" s="87" t="s">
        <v>965</v>
      </c>
      <c r="P74" s="87" t="s">
        <v>968</v>
      </c>
      <c r="Q74" s="71" t="s">
        <v>12</v>
      </c>
      <c r="R74" s="76"/>
      <c r="S74" s="106" t="s">
        <v>971</v>
      </c>
      <c r="T74" s="87" t="s">
        <v>975</v>
      </c>
      <c r="U74" s="104" t="s">
        <v>973</v>
      </c>
      <c r="V74" s="87" t="s">
        <v>1332</v>
      </c>
      <c r="W74" s="87" t="s">
        <v>422</v>
      </c>
      <c r="X74" s="61" t="str">
        <f>IF(W74='[2]LISTA OPCIONES'!$M$4,"A",IF(W74='[2]LISTA OPCIONES'!$M$5,"M",IF(W74='[2]LISTA OPCIONES'!$M$6,"B",IF(W74='[2]LISTA OPCIONES'!$M$7,"A"))))</f>
        <v>M</v>
      </c>
      <c r="Y74" s="66" t="s">
        <v>425</v>
      </c>
      <c r="Z74" s="61" t="str">
        <f>IF(Y74='[2]LISTA OPCIONES'!$N$4,"A",IF(Y74='[2]LISTA OPCIONES'!$N$5,"M",IF(Y74='[2]LISTA OPCIONES'!$N$6,"B",IF(Y74='[2]LISTA OPCIONES'!$N$7,"A"))))</f>
        <v>B</v>
      </c>
      <c r="AA74" s="66" t="s">
        <v>425</v>
      </c>
      <c r="AB74" s="61" t="str">
        <f>IF(AA74='[2]LISTA OPCIONES'!$N$4,"A",IF(AA74='[2]LISTA OPCIONES'!$N$5,"M",IF(AA74='[2]LISTA OPCIONES'!$N$6,"B",IF(AA74='[2]LISTA OPCIONES'!$N$7,"A"))))</f>
        <v>B</v>
      </c>
      <c r="AC74" s="62" t="str">
        <f t="shared" si="2"/>
        <v>MEDIA</v>
      </c>
    </row>
    <row r="75" spans="1:29" s="69" customFormat="1" ht="15">
      <c r="A75" s="66">
        <f t="shared" si="3"/>
        <v>70</v>
      </c>
      <c r="B75" s="102">
        <v>44399</v>
      </c>
      <c r="C75" s="66" t="s">
        <v>542</v>
      </c>
      <c r="D75" s="86" t="s">
        <v>2033</v>
      </c>
      <c r="E75" s="70" t="s">
        <v>530</v>
      </c>
      <c r="F75" s="70" t="s">
        <v>530</v>
      </c>
      <c r="G75" s="71" t="s">
        <v>12</v>
      </c>
      <c r="H75" s="70" t="s">
        <v>404</v>
      </c>
      <c r="I75" s="70" t="s">
        <v>394</v>
      </c>
      <c r="J75" s="59" t="s">
        <v>394</v>
      </c>
      <c r="K75" s="70" t="s">
        <v>1583</v>
      </c>
      <c r="L75" s="70" t="s">
        <v>530</v>
      </c>
      <c r="M75" s="87" t="s">
        <v>2019</v>
      </c>
      <c r="N75" s="71" t="s">
        <v>2019</v>
      </c>
      <c r="O75" s="87" t="s">
        <v>965</v>
      </c>
      <c r="P75" s="87" t="s">
        <v>968</v>
      </c>
      <c r="Q75" s="71" t="s">
        <v>12</v>
      </c>
      <c r="R75" s="76"/>
      <c r="S75" s="106" t="s">
        <v>971</v>
      </c>
      <c r="T75" s="87" t="s">
        <v>975</v>
      </c>
      <c r="U75" s="104" t="s">
        <v>973</v>
      </c>
      <c r="V75" s="87" t="s">
        <v>1332</v>
      </c>
      <c r="W75" s="87" t="s">
        <v>422</v>
      </c>
      <c r="X75" s="61" t="str">
        <f>IF(W75='[2]LISTA OPCIONES'!$M$4,"A",IF(W75='[2]LISTA OPCIONES'!$M$5,"M",IF(W75='[2]LISTA OPCIONES'!$M$6,"B",IF(W75='[2]LISTA OPCIONES'!$M$7,"A"))))</f>
        <v>M</v>
      </c>
      <c r="Y75" s="66" t="s">
        <v>425</v>
      </c>
      <c r="Z75" s="61" t="str">
        <f>IF(Y75='[2]LISTA OPCIONES'!$N$4,"A",IF(Y75='[2]LISTA OPCIONES'!$N$5,"M",IF(Y75='[2]LISTA OPCIONES'!$N$6,"B",IF(Y75='[2]LISTA OPCIONES'!$N$7,"A"))))</f>
        <v>B</v>
      </c>
      <c r="AA75" s="66" t="s">
        <v>425</v>
      </c>
      <c r="AB75" s="61" t="str">
        <f>IF(AA75='[2]LISTA OPCIONES'!$N$4,"A",IF(AA75='[2]LISTA OPCIONES'!$N$5,"M",IF(AA75='[2]LISTA OPCIONES'!$N$6,"B",IF(AA75='[2]LISTA OPCIONES'!$N$7,"A"))))</f>
        <v>B</v>
      </c>
      <c r="AC75" s="62" t="str">
        <f t="shared" si="2"/>
        <v>MEDIA</v>
      </c>
    </row>
    <row r="76" spans="1:29" s="69" customFormat="1" ht="15">
      <c r="A76" s="66">
        <f>1+A75</f>
        <v>71</v>
      </c>
      <c r="B76" s="102">
        <v>44399</v>
      </c>
      <c r="C76" s="66" t="s">
        <v>543</v>
      </c>
      <c r="D76" s="86" t="s">
        <v>2033</v>
      </c>
      <c r="E76" s="70" t="s">
        <v>530</v>
      </c>
      <c r="F76" s="70" t="s">
        <v>530</v>
      </c>
      <c r="G76" s="71" t="s">
        <v>12</v>
      </c>
      <c r="H76" s="70" t="s">
        <v>404</v>
      </c>
      <c r="I76" s="70" t="s">
        <v>394</v>
      </c>
      <c r="J76" s="59" t="s">
        <v>394</v>
      </c>
      <c r="K76" s="70" t="s">
        <v>1584</v>
      </c>
      <c r="L76" s="70" t="s">
        <v>530</v>
      </c>
      <c r="M76" s="87" t="s">
        <v>2019</v>
      </c>
      <c r="N76" s="71" t="s">
        <v>2019</v>
      </c>
      <c r="O76" s="87" t="s">
        <v>965</v>
      </c>
      <c r="P76" s="87" t="s">
        <v>968</v>
      </c>
      <c r="Q76" s="71" t="s">
        <v>12</v>
      </c>
      <c r="R76" s="76"/>
      <c r="S76" s="106" t="s">
        <v>971</v>
      </c>
      <c r="T76" s="87" t="s">
        <v>975</v>
      </c>
      <c r="U76" s="104" t="s">
        <v>973</v>
      </c>
      <c r="V76" s="87" t="s">
        <v>1332</v>
      </c>
      <c r="W76" s="87" t="s">
        <v>422</v>
      </c>
      <c r="X76" s="61" t="str">
        <f>IF(W76='[2]LISTA OPCIONES'!$M$4,"A",IF(W76='[2]LISTA OPCIONES'!$M$5,"M",IF(W76='[2]LISTA OPCIONES'!$M$6,"B",IF(W76='[2]LISTA OPCIONES'!$M$7,"A"))))</f>
        <v>M</v>
      </c>
      <c r="Y76" s="66" t="s">
        <v>425</v>
      </c>
      <c r="Z76" s="61" t="str">
        <f>IF(Y76='[2]LISTA OPCIONES'!$N$4,"A",IF(Y76='[2]LISTA OPCIONES'!$N$5,"M",IF(Y76='[2]LISTA OPCIONES'!$N$6,"B",IF(Y76='[2]LISTA OPCIONES'!$N$7,"A"))))</f>
        <v>B</v>
      </c>
      <c r="AA76" s="66" t="s">
        <v>425</v>
      </c>
      <c r="AB76" s="61" t="str">
        <f>IF(AA76='[2]LISTA OPCIONES'!$N$4,"A",IF(AA76='[2]LISTA OPCIONES'!$N$5,"M",IF(AA76='[2]LISTA OPCIONES'!$N$6,"B",IF(AA76='[2]LISTA OPCIONES'!$N$7,"A"))))</f>
        <v>B</v>
      </c>
      <c r="AC76" s="62" t="str">
        <f t="shared" si="2"/>
        <v>MEDIA</v>
      </c>
    </row>
    <row r="77" spans="1:29" s="69" customFormat="1" ht="15">
      <c r="A77" s="66">
        <f t="shared" si="3"/>
        <v>72</v>
      </c>
      <c r="B77" s="102">
        <v>44399</v>
      </c>
      <c r="C77" s="66" t="s">
        <v>544</v>
      </c>
      <c r="D77" s="86" t="s">
        <v>2033</v>
      </c>
      <c r="E77" s="70" t="s">
        <v>530</v>
      </c>
      <c r="F77" s="70" t="s">
        <v>530</v>
      </c>
      <c r="G77" s="71" t="s">
        <v>12</v>
      </c>
      <c r="H77" s="70" t="s">
        <v>404</v>
      </c>
      <c r="I77" s="70" t="s">
        <v>394</v>
      </c>
      <c r="J77" s="59" t="s">
        <v>394</v>
      </c>
      <c r="K77" s="70" t="s">
        <v>1585</v>
      </c>
      <c r="L77" s="70" t="s">
        <v>530</v>
      </c>
      <c r="M77" s="87" t="s">
        <v>2019</v>
      </c>
      <c r="N77" s="71" t="s">
        <v>2019</v>
      </c>
      <c r="O77" s="87" t="s">
        <v>965</v>
      </c>
      <c r="P77" s="87" t="s">
        <v>968</v>
      </c>
      <c r="Q77" s="71" t="s">
        <v>12</v>
      </c>
      <c r="R77" s="76"/>
      <c r="S77" s="106" t="s">
        <v>971</v>
      </c>
      <c r="T77" s="87" t="s">
        <v>975</v>
      </c>
      <c r="U77" s="104" t="s">
        <v>973</v>
      </c>
      <c r="V77" s="87" t="s">
        <v>1332</v>
      </c>
      <c r="W77" s="87" t="s">
        <v>422</v>
      </c>
      <c r="X77" s="61" t="str">
        <f>IF(W77='[2]LISTA OPCIONES'!$M$4,"A",IF(W77='[2]LISTA OPCIONES'!$M$5,"M",IF(W77='[2]LISTA OPCIONES'!$M$6,"B",IF(W77='[2]LISTA OPCIONES'!$M$7,"A"))))</f>
        <v>M</v>
      </c>
      <c r="Y77" s="66" t="s">
        <v>425</v>
      </c>
      <c r="Z77" s="61" t="str">
        <f>IF(Y77='[2]LISTA OPCIONES'!$N$4,"A",IF(Y77='[2]LISTA OPCIONES'!$N$5,"M",IF(Y77='[2]LISTA OPCIONES'!$N$6,"B",IF(Y77='[2]LISTA OPCIONES'!$N$7,"A"))))</f>
        <v>B</v>
      </c>
      <c r="AA77" s="66" t="s">
        <v>425</v>
      </c>
      <c r="AB77" s="61" t="str">
        <f>IF(AA77='[2]LISTA OPCIONES'!$N$4,"A",IF(AA77='[2]LISTA OPCIONES'!$N$5,"M",IF(AA77='[2]LISTA OPCIONES'!$N$6,"B",IF(AA77='[2]LISTA OPCIONES'!$N$7,"A"))))</f>
        <v>B</v>
      </c>
      <c r="AC77" s="62" t="str">
        <f t="shared" si="2"/>
        <v>MEDIA</v>
      </c>
    </row>
    <row r="78" spans="1:29" s="69" customFormat="1" ht="15">
      <c r="A78" s="66">
        <f t="shared" si="3"/>
        <v>73</v>
      </c>
      <c r="B78" s="102">
        <v>44399</v>
      </c>
      <c r="C78" s="66" t="s">
        <v>545</v>
      </c>
      <c r="D78" s="86" t="s">
        <v>2033</v>
      </c>
      <c r="E78" s="70" t="s">
        <v>530</v>
      </c>
      <c r="F78" s="70" t="s">
        <v>530</v>
      </c>
      <c r="G78" s="71" t="s">
        <v>12</v>
      </c>
      <c r="H78" s="70" t="s">
        <v>404</v>
      </c>
      <c r="I78" s="70" t="s">
        <v>394</v>
      </c>
      <c r="J78" s="59" t="s">
        <v>394</v>
      </c>
      <c r="K78" s="70" t="s">
        <v>1586</v>
      </c>
      <c r="L78" s="70" t="s">
        <v>530</v>
      </c>
      <c r="M78" s="87" t="s">
        <v>2019</v>
      </c>
      <c r="N78" s="71" t="s">
        <v>2019</v>
      </c>
      <c r="O78" s="87" t="s">
        <v>965</v>
      </c>
      <c r="P78" s="87" t="s">
        <v>968</v>
      </c>
      <c r="Q78" s="71" t="s">
        <v>12</v>
      </c>
      <c r="R78" s="76"/>
      <c r="S78" s="106" t="s">
        <v>971</v>
      </c>
      <c r="T78" s="87" t="s">
        <v>975</v>
      </c>
      <c r="U78" s="104" t="s">
        <v>973</v>
      </c>
      <c r="V78" s="87" t="s">
        <v>1332</v>
      </c>
      <c r="W78" s="87" t="s">
        <v>422</v>
      </c>
      <c r="X78" s="61" t="str">
        <f>IF(W78='[2]LISTA OPCIONES'!$M$4,"A",IF(W78='[2]LISTA OPCIONES'!$M$5,"M",IF(W78='[2]LISTA OPCIONES'!$M$6,"B",IF(W78='[2]LISTA OPCIONES'!$M$7,"A"))))</f>
        <v>M</v>
      </c>
      <c r="Y78" s="66" t="s">
        <v>425</v>
      </c>
      <c r="Z78" s="61" t="str">
        <f>IF(Y78='[2]LISTA OPCIONES'!$N$4,"A",IF(Y78='[2]LISTA OPCIONES'!$N$5,"M",IF(Y78='[2]LISTA OPCIONES'!$N$6,"B",IF(Y78='[2]LISTA OPCIONES'!$N$7,"A"))))</f>
        <v>B</v>
      </c>
      <c r="AA78" s="66" t="s">
        <v>425</v>
      </c>
      <c r="AB78" s="61" t="str">
        <f>IF(AA78='[2]LISTA OPCIONES'!$N$4,"A",IF(AA78='[2]LISTA OPCIONES'!$N$5,"M",IF(AA78='[2]LISTA OPCIONES'!$N$6,"B",IF(AA78='[2]LISTA OPCIONES'!$N$7,"A"))))</f>
        <v>B</v>
      </c>
      <c r="AC78" s="62" t="str">
        <f t="shared" si="2"/>
        <v>MEDIA</v>
      </c>
    </row>
    <row r="79" spans="1:29" s="69" customFormat="1" ht="15">
      <c r="A79" s="66">
        <f t="shared" si="3"/>
        <v>74</v>
      </c>
      <c r="B79" s="102">
        <v>44399</v>
      </c>
      <c r="C79" s="66" t="s">
        <v>546</v>
      </c>
      <c r="D79" s="86" t="s">
        <v>2033</v>
      </c>
      <c r="E79" s="70" t="s">
        <v>530</v>
      </c>
      <c r="F79" s="70" t="s">
        <v>530</v>
      </c>
      <c r="G79" s="71" t="s">
        <v>12</v>
      </c>
      <c r="H79" s="70" t="s">
        <v>404</v>
      </c>
      <c r="I79" s="70" t="s">
        <v>394</v>
      </c>
      <c r="J79" s="59" t="s">
        <v>394</v>
      </c>
      <c r="K79" s="70" t="s">
        <v>1587</v>
      </c>
      <c r="L79" s="70" t="s">
        <v>530</v>
      </c>
      <c r="M79" s="87" t="s">
        <v>2019</v>
      </c>
      <c r="N79" s="71" t="s">
        <v>2019</v>
      </c>
      <c r="O79" s="87" t="s">
        <v>965</v>
      </c>
      <c r="P79" s="87" t="s">
        <v>968</v>
      </c>
      <c r="Q79" s="71" t="s">
        <v>12</v>
      </c>
      <c r="R79" s="76"/>
      <c r="S79" s="106" t="s">
        <v>971</v>
      </c>
      <c r="T79" s="87" t="s">
        <v>975</v>
      </c>
      <c r="U79" s="104" t="s">
        <v>973</v>
      </c>
      <c r="V79" s="87" t="s">
        <v>1332</v>
      </c>
      <c r="W79" s="87" t="s">
        <v>422</v>
      </c>
      <c r="X79" s="61" t="str">
        <f>IF(W79='[2]LISTA OPCIONES'!$M$4,"A",IF(W79='[2]LISTA OPCIONES'!$M$5,"M",IF(W79='[2]LISTA OPCIONES'!$M$6,"B",IF(W79='[2]LISTA OPCIONES'!$M$7,"A"))))</f>
        <v>M</v>
      </c>
      <c r="Y79" s="66" t="s">
        <v>425</v>
      </c>
      <c r="Z79" s="61" t="str">
        <f>IF(Y79='[2]LISTA OPCIONES'!$N$4,"A",IF(Y79='[2]LISTA OPCIONES'!$N$5,"M",IF(Y79='[2]LISTA OPCIONES'!$N$6,"B",IF(Y79='[2]LISTA OPCIONES'!$N$7,"A"))))</f>
        <v>B</v>
      </c>
      <c r="AA79" s="66" t="s">
        <v>425</v>
      </c>
      <c r="AB79" s="61" t="str">
        <f>IF(AA79='[2]LISTA OPCIONES'!$N$4,"A",IF(AA79='[2]LISTA OPCIONES'!$N$5,"M",IF(AA79='[2]LISTA OPCIONES'!$N$6,"B",IF(AA79='[2]LISTA OPCIONES'!$N$7,"A"))))</f>
        <v>B</v>
      </c>
      <c r="AC79" s="62" t="str">
        <f t="shared" si="2"/>
        <v>MEDIA</v>
      </c>
    </row>
    <row r="80" spans="1:29" s="69" customFormat="1" ht="15">
      <c r="A80" s="66">
        <f t="shared" si="3"/>
        <v>75</v>
      </c>
      <c r="B80" s="102">
        <v>44399</v>
      </c>
      <c r="C80" s="66" t="s">
        <v>547</v>
      </c>
      <c r="D80" s="86" t="s">
        <v>2033</v>
      </c>
      <c r="E80" s="70" t="s">
        <v>530</v>
      </c>
      <c r="F80" s="70" t="s">
        <v>530</v>
      </c>
      <c r="G80" s="71" t="s">
        <v>12</v>
      </c>
      <c r="H80" s="70" t="s">
        <v>404</v>
      </c>
      <c r="I80" s="70" t="s">
        <v>394</v>
      </c>
      <c r="J80" s="59" t="s">
        <v>394</v>
      </c>
      <c r="K80" s="70" t="s">
        <v>1588</v>
      </c>
      <c r="L80" s="70" t="s">
        <v>530</v>
      </c>
      <c r="M80" s="87" t="s">
        <v>2019</v>
      </c>
      <c r="N80" s="71" t="s">
        <v>2019</v>
      </c>
      <c r="O80" s="87" t="s">
        <v>965</v>
      </c>
      <c r="P80" s="87" t="s">
        <v>968</v>
      </c>
      <c r="Q80" s="71" t="s">
        <v>12</v>
      </c>
      <c r="R80" s="76"/>
      <c r="S80" s="106" t="s">
        <v>971</v>
      </c>
      <c r="T80" s="87" t="s">
        <v>975</v>
      </c>
      <c r="U80" s="104" t="s">
        <v>973</v>
      </c>
      <c r="V80" s="87" t="s">
        <v>1332</v>
      </c>
      <c r="W80" s="87" t="s">
        <v>422</v>
      </c>
      <c r="X80" s="61" t="str">
        <f>IF(W80='[2]LISTA OPCIONES'!$M$4,"A",IF(W80='[2]LISTA OPCIONES'!$M$5,"M",IF(W80='[2]LISTA OPCIONES'!$M$6,"B",IF(W80='[2]LISTA OPCIONES'!$M$7,"A"))))</f>
        <v>M</v>
      </c>
      <c r="Y80" s="66" t="s">
        <v>425</v>
      </c>
      <c r="Z80" s="61" t="str">
        <f>IF(Y80='[2]LISTA OPCIONES'!$N$4,"A",IF(Y80='[2]LISTA OPCIONES'!$N$5,"M",IF(Y80='[2]LISTA OPCIONES'!$N$6,"B",IF(Y80='[2]LISTA OPCIONES'!$N$7,"A"))))</f>
        <v>B</v>
      </c>
      <c r="AA80" s="66" t="s">
        <v>425</v>
      </c>
      <c r="AB80" s="61" t="str">
        <f>IF(AA80='[2]LISTA OPCIONES'!$N$4,"A",IF(AA80='[2]LISTA OPCIONES'!$N$5,"M",IF(AA80='[2]LISTA OPCIONES'!$N$6,"B",IF(AA80='[2]LISTA OPCIONES'!$N$7,"A"))))</f>
        <v>B</v>
      </c>
      <c r="AC80" s="62" t="str">
        <f t="shared" si="2"/>
        <v>MEDIA</v>
      </c>
    </row>
    <row r="81" spans="1:29" s="69" customFormat="1" ht="15">
      <c r="A81" s="66">
        <f t="shared" si="3"/>
        <v>76</v>
      </c>
      <c r="B81" s="102">
        <v>44399</v>
      </c>
      <c r="C81" s="66" t="s">
        <v>548</v>
      </c>
      <c r="D81" s="86" t="s">
        <v>2033</v>
      </c>
      <c r="E81" s="70" t="s">
        <v>530</v>
      </c>
      <c r="F81" s="70" t="s">
        <v>530</v>
      </c>
      <c r="G81" s="71" t="s">
        <v>12</v>
      </c>
      <c r="H81" s="70" t="s">
        <v>404</v>
      </c>
      <c r="I81" s="70" t="s">
        <v>394</v>
      </c>
      <c r="J81" s="59" t="s">
        <v>394</v>
      </c>
      <c r="K81" s="70" t="s">
        <v>1589</v>
      </c>
      <c r="L81" s="70" t="s">
        <v>530</v>
      </c>
      <c r="M81" s="87" t="s">
        <v>2019</v>
      </c>
      <c r="N81" s="71" t="s">
        <v>2019</v>
      </c>
      <c r="O81" s="87" t="s">
        <v>965</v>
      </c>
      <c r="P81" s="87" t="s">
        <v>968</v>
      </c>
      <c r="Q81" s="71" t="s">
        <v>12</v>
      </c>
      <c r="R81" s="76"/>
      <c r="S81" s="106" t="s">
        <v>971</v>
      </c>
      <c r="T81" s="87" t="s">
        <v>975</v>
      </c>
      <c r="U81" s="104" t="s">
        <v>973</v>
      </c>
      <c r="V81" s="87" t="s">
        <v>1332</v>
      </c>
      <c r="W81" s="87" t="s">
        <v>422</v>
      </c>
      <c r="X81" s="61" t="str">
        <f>IF(W81='[2]LISTA OPCIONES'!$M$4,"A",IF(W81='[2]LISTA OPCIONES'!$M$5,"M",IF(W81='[2]LISTA OPCIONES'!$M$6,"B",IF(W81='[2]LISTA OPCIONES'!$M$7,"A"))))</f>
        <v>M</v>
      </c>
      <c r="Y81" s="66" t="s">
        <v>425</v>
      </c>
      <c r="Z81" s="61" t="str">
        <f>IF(Y81='[2]LISTA OPCIONES'!$N$4,"A",IF(Y81='[2]LISTA OPCIONES'!$N$5,"M",IF(Y81='[2]LISTA OPCIONES'!$N$6,"B",IF(Y81='[2]LISTA OPCIONES'!$N$7,"A"))))</f>
        <v>B</v>
      </c>
      <c r="AA81" s="66" t="s">
        <v>425</v>
      </c>
      <c r="AB81" s="61" t="str">
        <f>IF(AA81='[2]LISTA OPCIONES'!$N$4,"A",IF(AA81='[2]LISTA OPCIONES'!$N$5,"M",IF(AA81='[2]LISTA OPCIONES'!$N$6,"B",IF(AA81='[2]LISTA OPCIONES'!$N$7,"A"))))</f>
        <v>B</v>
      </c>
      <c r="AC81" s="62" t="str">
        <f t="shared" si="2"/>
        <v>MEDIA</v>
      </c>
    </row>
    <row r="82" spans="1:29" s="69" customFormat="1" ht="15">
      <c r="A82" s="66">
        <f t="shared" si="3"/>
        <v>77</v>
      </c>
      <c r="B82" s="102">
        <v>44399</v>
      </c>
      <c r="C82" s="66" t="s">
        <v>549</v>
      </c>
      <c r="D82" s="86" t="s">
        <v>2033</v>
      </c>
      <c r="E82" s="70" t="s">
        <v>530</v>
      </c>
      <c r="F82" s="70" t="s">
        <v>530</v>
      </c>
      <c r="G82" s="71" t="s">
        <v>12</v>
      </c>
      <c r="H82" s="70" t="s">
        <v>404</v>
      </c>
      <c r="I82" s="70" t="s">
        <v>394</v>
      </c>
      <c r="J82" s="59" t="s">
        <v>394</v>
      </c>
      <c r="K82" s="70" t="s">
        <v>1590</v>
      </c>
      <c r="L82" s="70" t="s">
        <v>530</v>
      </c>
      <c r="M82" s="87" t="s">
        <v>2019</v>
      </c>
      <c r="N82" s="71" t="s">
        <v>2019</v>
      </c>
      <c r="O82" s="87" t="s">
        <v>965</v>
      </c>
      <c r="P82" s="87" t="s">
        <v>968</v>
      </c>
      <c r="Q82" s="71" t="s">
        <v>12</v>
      </c>
      <c r="R82" s="76"/>
      <c r="S82" s="106" t="s">
        <v>971</v>
      </c>
      <c r="T82" s="87" t="s">
        <v>975</v>
      </c>
      <c r="U82" s="104" t="s">
        <v>973</v>
      </c>
      <c r="V82" s="87" t="s">
        <v>1332</v>
      </c>
      <c r="W82" s="87" t="s">
        <v>422</v>
      </c>
      <c r="X82" s="61" t="str">
        <f>IF(W82='[2]LISTA OPCIONES'!$M$4,"A",IF(W82='[2]LISTA OPCIONES'!$M$5,"M",IF(W82='[2]LISTA OPCIONES'!$M$6,"B",IF(W82='[2]LISTA OPCIONES'!$M$7,"A"))))</f>
        <v>M</v>
      </c>
      <c r="Y82" s="66" t="s">
        <v>425</v>
      </c>
      <c r="Z82" s="61" t="str">
        <f>IF(Y82='[2]LISTA OPCIONES'!$N$4,"A",IF(Y82='[2]LISTA OPCIONES'!$N$5,"M",IF(Y82='[2]LISTA OPCIONES'!$N$6,"B",IF(Y82='[2]LISTA OPCIONES'!$N$7,"A"))))</f>
        <v>B</v>
      </c>
      <c r="AA82" s="66" t="s">
        <v>425</v>
      </c>
      <c r="AB82" s="61" t="str">
        <f>IF(AA82='[2]LISTA OPCIONES'!$N$4,"A",IF(AA82='[2]LISTA OPCIONES'!$N$5,"M",IF(AA82='[2]LISTA OPCIONES'!$N$6,"B",IF(AA82='[2]LISTA OPCIONES'!$N$7,"A"))))</f>
        <v>B</v>
      </c>
      <c r="AC82" s="62" t="str">
        <f t="shared" si="2"/>
        <v>MEDIA</v>
      </c>
    </row>
    <row r="83" spans="1:29" s="69" customFormat="1" ht="15">
      <c r="A83" s="66">
        <f t="shared" si="3"/>
        <v>78</v>
      </c>
      <c r="B83" s="102">
        <v>44399</v>
      </c>
      <c r="C83" s="66" t="s">
        <v>550</v>
      </c>
      <c r="D83" s="86" t="s">
        <v>2033</v>
      </c>
      <c r="E83" s="70" t="s">
        <v>530</v>
      </c>
      <c r="F83" s="70" t="s">
        <v>530</v>
      </c>
      <c r="G83" s="71" t="s">
        <v>12</v>
      </c>
      <c r="H83" s="70" t="s">
        <v>404</v>
      </c>
      <c r="I83" s="70" t="s">
        <v>394</v>
      </c>
      <c r="J83" s="59" t="s">
        <v>394</v>
      </c>
      <c r="K83" s="70" t="s">
        <v>1591</v>
      </c>
      <c r="L83" s="70" t="s">
        <v>530</v>
      </c>
      <c r="M83" s="87" t="s">
        <v>2019</v>
      </c>
      <c r="N83" s="71" t="s">
        <v>2019</v>
      </c>
      <c r="O83" s="87" t="s">
        <v>965</v>
      </c>
      <c r="P83" s="87" t="s">
        <v>968</v>
      </c>
      <c r="Q83" s="71" t="s">
        <v>12</v>
      </c>
      <c r="R83" s="76"/>
      <c r="S83" s="106" t="s">
        <v>971</v>
      </c>
      <c r="T83" s="87" t="s">
        <v>975</v>
      </c>
      <c r="U83" s="104" t="s">
        <v>973</v>
      </c>
      <c r="V83" s="87" t="s">
        <v>1332</v>
      </c>
      <c r="W83" s="87" t="s">
        <v>422</v>
      </c>
      <c r="X83" s="61" t="str">
        <f>IF(W83='[2]LISTA OPCIONES'!$M$4,"A",IF(W83='[2]LISTA OPCIONES'!$M$5,"M",IF(W83='[2]LISTA OPCIONES'!$M$6,"B",IF(W83='[2]LISTA OPCIONES'!$M$7,"A"))))</f>
        <v>M</v>
      </c>
      <c r="Y83" s="66" t="s">
        <v>425</v>
      </c>
      <c r="Z83" s="61" t="str">
        <f>IF(Y83='[2]LISTA OPCIONES'!$N$4,"A",IF(Y83='[2]LISTA OPCIONES'!$N$5,"M",IF(Y83='[2]LISTA OPCIONES'!$N$6,"B",IF(Y83='[2]LISTA OPCIONES'!$N$7,"A"))))</f>
        <v>B</v>
      </c>
      <c r="AA83" s="66" t="s">
        <v>425</v>
      </c>
      <c r="AB83" s="61" t="str">
        <f>IF(AA83='[2]LISTA OPCIONES'!$N$4,"A",IF(AA83='[2]LISTA OPCIONES'!$N$5,"M",IF(AA83='[2]LISTA OPCIONES'!$N$6,"B",IF(AA83='[2]LISTA OPCIONES'!$N$7,"A"))))</f>
        <v>B</v>
      </c>
      <c r="AC83" s="62" t="str">
        <f t="shared" si="2"/>
        <v>MEDIA</v>
      </c>
    </row>
    <row r="84" spans="1:29" s="69" customFormat="1" ht="15">
      <c r="A84" s="66">
        <f t="shared" si="3"/>
        <v>79</v>
      </c>
      <c r="B84" s="102">
        <v>44399</v>
      </c>
      <c r="C84" s="66" t="s">
        <v>551</v>
      </c>
      <c r="D84" s="86" t="s">
        <v>2033</v>
      </c>
      <c r="E84" s="70" t="s">
        <v>530</v>
      </c>
      <c r="F84" s="70" t="s">
        <v>530</v>
      </c>
      <c r="G84" s="71" t="s">
        <v>12</v>
      </c>
      <c r="H84" s="70" t="s">
        <v>404</v>
      </c>
      <c r="I84" s="70" t="s">
        <v>394</v>
      </c>
      <c r="J84" s="59" t="s">
        <v>394</v>
      </c>
      <c r="K84" s="70" t="s">
        <v>1544</v>
      </c>
      <c r="L84" s="70" t="s">
        <v>530</v>
      </c>
      <c r="M84" s="87" t="s">
        <v>2019</v>
      </c>
      <c r="N84" s="71" t="s">
        <v>2019</v>
      </c>
      <c r="O84" s="87" t="s">
        <v>965</v>
      </c>
      <c r="P84" s="87" t="s">
        <v>968</v>
      </c>
      <c r="Q84" s="71" t="s">
        <v>12</v>
      </c>
      <c r="R84" s="76"/>
      <c r="S84" s="106" t="s">
        <v>971</v>
      </c>
      <c r="T84" s="87" t="s">
        <v>975</v>
      </c>
      <c r="U84" s="104" t="s">
        <v>973</v>
      </c>
      <c r="V84" s="87" t="s">
        <v>1332</v>
      </c>
      <c r="W84" s="87" t="s">
        <v>422</v>
      </c>
      <c r="X84" s="61" t="str">
        <f>IF(W84='[2]LISTA OPCIONES'!$M$4,"A",IF(W84='[2]LISTA OPCIONES'!$M$5,"M",IF(W84='[2]LISTA OPCIONES'!$M$6,"B",IF(W84='[2]LISTA OPCIONES'!$M$7,"A"))))</f>
        <v>M</v>
      </c>
      <c r="Y84" s="66" t="s">
        <v>425</v>
      </c>
      <c r="Z84" s="61" t="str">
        <f>IF(Y84='[2]LISTA OPCIONES'!$N$4,"A",IF(Y84='[2]LISTA OPCIONES'!$N$5,"M",IF(Y84='[2]LISTA OPCIONES'!$N$6,"B",IF(Y84='[2]LISTA OPCIONES'!$N$7,"A"))))</f>
        <v>B</v>
      </c>
      <c r="AA84" s="66" t="s">
        <v>425</v>
      </c>
      <c r="AB84" s="61" t="str">
        <f>IF(AA84='[2]LISTA OPCIONES'!$N$4,"A",IF(AA84='[2]LISTA OPCIONES'!$N$5,"M",IF(AA84='[2]LISTA OPCIONES'!$N$6,"B",IF(AA84='[2]LISTA OPCIONES'!$N$7,"A"))))</f>
        <v>B</v>
      </c>
      <c r="AC84" s="62" t="str">
        <f t="shared" si="2"/>
        <v>MEDIA</v>
      </c>
    </row>
    <row r="85" spans="1:29" s="69" customFormat="1" ht="15">
      <c r="A85" s="66">
        <f t="shared" si="3"/>
        <v>80</v>
      </c>
      <c r="B85" s="102">
        <v>44399</v>
      </c>
      <c r="C85" s="66" t="s">
        <v>552</v>
      </c>
      <c r="D85" s="86" t="s">
        <v>2033</v>
      </c>
      <c r="E85" s="70" t="s">
        <v>530</v>
      </c>
      <c r="F85" s="70" t="s">
        <v>530</v>
      </c>
      <c r="G85" s="71" t="s">
        <v>12</v>
      </c>
      <c r="H85" s="70" t="s">
        <v>404</v>
      </c>
      <c r="I85" s="70" t="s">
        <v>394</v>
      </c>
      <c r="J85" s="59" t="s">
        <v>394</v>
      </c>
      <c r="K85" s="70" t="s">
        <v>1592</v>
      </c>
      <c r="L85" s="70" t="s">
        <v>530</v>
      </c>
      <c r="M85" s="87" t="s">
        <v>2019</v>
      </c>
      <c r="N85" s="71" t="s">
        <v>2019</v>
      </c>
      <c r="O85" s="87" t="s">
        <v>965</v>
      </c>
      <c r="P85" s="87" t="s">
        <v>968</v>
      </c>
      <c r="Q85" s="71" t="s">
        <v>12</v>
      </c>
      <c r="R85" s="76"/>
      <c r="S85" s="106" t="s">
        <v>971</v>
      </c>
      <c r="T85" s="87" t="s">
        <v>975</v>
      </c>
      <c r="U85" s="104" t="s">
        <v>973</v>
      </c>
      <c r="V85" s="87" t="s">
        <v>1332</v>
      </c>
      <c r="W85" s="87" t="s">
        <v>422</v>
      </c>
      <c r="X85" s="61" t="str">
        <f>IF(W85='[2]LISTA OPCIONES'!$M$4,"A",IF(W85='[2]LISTA OPCIONES'!$M$5,"M",IF(W85='[2]LISTA OPCIONES'!$M$6,"B",IF(W85='[2]LISTA OPCIONES'!$M$7,"A"))))</f>
        <v>M</v>
      </c>
      <c r="Y85" s="66" t="s">
        <v>425</v>
      </c>
      <c r="Z85" s="61" t="str">
        <f>IF(Y85='[2]LISTA OPCIONES'!$N$4,"A",IF(Y85='[2]LISTA OPCIONES'!$N$5,"M",IF(Y85='[2]LISTA OPCIONES'!$N$6,"B",IF(Y85='[2]LISTA OPCIONES'!$N$7,"A"))))</f>
        <v>B</v>
      </c>
      <c r="AA85" s="66" t="s">
        <v>425</v>
      </c>
      <c r="AB85" s="61" t="str">
        <f>IF(AA85='[2]LISTA OPCIONES'!$N$4,"A",IF(AA85='[2]LISTA OPCIONES'!$N$5,"M",IF(AA85='[2]LISTA OPCIONES'!$N$6,"B",IF(AA85='[2]LISTA OPCIONES'!$N$7,"A"))))</f>
        <v>B</v>
      </c>
      <c r="AC85" s="62" t="str">
        <f t="shared" si="2"/>
        <v>MEDIA</v>
      </c>
    </row>
    <row r="86" spans="1:29" s="69" customFormat="1" ht="15">
      <c r="A86" s="66">
        <f t="shared" si="3"/>
        <v>81</v>
      </c>
      <c r="B86" s="102">
        <v>44399</v>
      </c>
      <c r="C86" s="66" t="s">
        <v>553</v>
      </c>
      <c r="D86" s="86" t="s">
        <v>2033</v>
      </c>
      <c r="E86" s="70" t="s">
        <v>530</v>
      </c>
      <c r="F86" s="70" t="s">
        <v>530</v>
      </c>
      <c r="G86" s="71" t="s">
        <v>12</v>
      </c>
      <c r="H86" s="70" t="s">
        <v>404</v>
      </c>
      <c r="I86" s="70" t="s">
        <v>394</v>
      </c>
      <c r="J86" s="59" t="s">
        <v>394</v>
      </c>
      <c r="K86" s="70" t="s">
        <v>1593</v>
      </c>
      <c r="L86" s="70" t="s">
        <v>530</v>
      </c>
      <c r="M86" s="87" t="s">
        <v>2019</v>
      </c>
      <c r="N86" s="71" t="s">
        <v>2019</v>
      </c>
      <c r="O86" s="87" t="s">
        <v>965</v>
      </c>
      <c r="P86" s="87" t="s">
        <v>968</v>
      </c>
      <c r="Q86" s="71" t="s">
        <v>12</v>
      </c>
      <c r="R86" s="76"/>
      <c r="S86" s="106" t="s">
        <v>971</v>
      </c>
      <c r="T86" s="87" t="s">
        <v>975</v>
      </c>
      <c r="U86" s="104" t="s">
        <v>973</v>
      </c>
      <c r="V86" s="87" t="s">
        <v>1332</v>
      </c>
      <c r="W86" s="87" t="s">
        <v>422</v>
      </c>
      <c r="X86" s="61" t="str">
        <f>IF(W86='[2]LISTA OPCIONES'!$M$4,"A",IF(W86='[2]LISTA OPCIONES'!$M$5,"M",IF(W86='[2]LISTA OPCIONES'!$M$6,"B",IF(W86='[2]LISTA OPCIONES'!$M$7,"A"))))</f>
        <v>M</v>
      </c>
      <c r="Y86" s="66" t="s">
        <v>425</v>
      </c>
      <c r="Z86" s="61" t="str">
        <f>IF(Y86='[2]LISTA OPCIONES'!$N$4,"A",IF(Y86='[2]LISTA OPCIONES'!$N$5,"M",IF(Y86='[2]LISTA OPCIONES'!$N$6,"B",IF(Y86='[2]LISTA OPCIONES'!$N$7,"A"))))</f>
        <v>B</v>
      </c>
      <c r="AA86" s="66" t="s">
        <v>425</v>
      </c>
      <c r="AB86" s="61" t="str">
        <f>IF(AA86='[2]LISTA OPCIONES'!$N$4,"A",IF(AA86='[2]LISTA OPCIONES'!$N$5,"M",IF(AA86='[2]LISTA OPCIONES'!$N$6,"B",IF(AA86='[2]LISTA OPCIONES'!$N$7,"A"))))</f>
        <v>B</v>
      </c>
      <c r="AC86" s="62" t="str">
        <f t="shared" si="2"/>
        <v>MEDIA</v>
      </c>
    </row>
    <row r="87" spans="1:29" s="69" customFormat="1" ht="15">
      <c r="A87" s="66">
        <f t="shared" si="3"/>
        <v>82</v>
      </c>
      <c r="B87" s="102">
        <v>44399</v>
      </c>
      <c r="C87" s="66" t="s">
        <v>554</v>
      </c>
      <c r="D87" s="86" t="s">
        <v>2033</v>
      </c>
      <c r="E87" s="70" t="s">
        <v>530</v>
      </c>
      <c r="F87" s="70" t="s">
        <v>530</v>
      </c>
      <c r="G87" s="71" t="s">
        <v>12</v>
      </c>
      <c r="H87" s="70" t="s">
        <v>404</v>
      </c>
      <c r="I87" s="70" t="s">
        <v>394</v>
      </c>
      <c r="J87" s="59" t="s">
        <v>394</v>
      </c>
      <c r="K87" s="70" t="s">
        <v>1594</v>
      </c>
      <c r="L87" s="70" t="s">
        <v>530</v>
      </c>
      <c r="M87" s="87" t="s">
        <v>2019</v>
      </c>
      <c r="N87" s="71" t="s">
        <v>2019</v>
      </c>
      <c r="O87" s="87" t="s">
        <v>965</v>
      </c>
      <c r="P87" s="87" t="s">
        <v>968</v>
      </c>
      <c r="Q87" s="71" t="s">
        <v>12</v>
      </c>
      <c r="R87" s="76"/>
      <c r="S87" s="106" t="s">
        <v>971</v>
      </c>
      <c r="T87" s="87" t="s">
        <v>975</v>
      </c>
      <c r="U87" s="104" t="s">
        <v>973</v>
      </c>
      <c r="V87" s="87" t="s">
        <v>1332</v>
      </c>
      <c r="W87" s="87" t="s">
        <v>422</v>
      </c>
      <c r="X87" s="61" t="str">
        <f>IF(W87='[2]LISTA OPCIONES'!$M$4,"A",IF(W87='[2]LISTA OPCIONES'!$M$5,"M",IF(W87='[2]LISTA OPCIONES'!$M$6,"B",IF(W87='[2]LISTA OPCIONES'!$M$7,"A"))))</f>
        <v>M</v>
      </c>
      <c r="Y87" s="66" t="s">
        <v>425</v>
      </c>
      <c r="Z87" s="61" t="str">
        <f>IF(Y87='[2]LISTA OPCIONES'!$N$4,"A",IF(Y87='[2]LISTA OPCIONES'!$N$5,"M",IF(Y87='[2]LISTA OPCIONES'!$N$6,"B",IF(Y87='[2]LISTA OPCIONES'!$N$7,"A"))))</f>
        <v>B</v>
      </c>
      <c r="AA87" s="66" t="s">
        <v>425</v>
      </c>
      <c r="AB87" s="61" t="str">
        <f>IF(AA87='[2]LISTA OPCIONES'!$N$4,"A",IF(AA87='[2]LISTA OPCIONES'!$N$5,"M",IF(AA87='[2]LISTA OPCIONES'!$N$6,"B",IF(AA87='[2]LISTA OPCIONES'!$N$7,"A"))))</f>
        <v>B</v>
      </c>
      <c r="AC87" s="62" t="str">
        <f t="shared" si="2"/>
        <v>MEDIA</v>
      </c>
    </row>
    <row r="88" spans="1:29" s="69" customFormat="1" ht="15">
      <c r="A88" s="66">
        <f t="shared" si="3"/>
        <v>83</v>
      </c>
      <c r="B88" s="102">
        <v>44399</v>
      </c>
      <c r="C88" s="66" t="s">
        <v>555</v>
      </c>
      <c r="D88" s="86" t="s">
        <v>2033</v>
      </c>
      <c r="E88" s="70" t="s">
        <v>530</v>
      </c>
      <c r="F88" s="70" t="s">
        <v>530</v>
      </c>
      <c r="G88" s="71" t="s">
        <v>12</v>
      </c>
      <c r="H88" s="70" t="s">
        <v>404</v>
      </c>
      <c r="I88" s="70" t="s">
        <v>394</v>
      </c>
      <c r="J88" s="59" t="s">
        <v>394</v>
      </c>
      <c r="K88" s="70" t="s">
        <v>1551</v>
      </c>
      <c r="L88" s="70" t="s">
        <v>530</v>
      </c>
      <c r="M88" s="87" t="s">
        <v>2019</v>
      </c>
      <c r="N88" s="71" t="s">
        <v>2019</v>
      </c>
      <c r="O88" s="87" t="s">
        <v>965</v>
      </c>
      <c r="P88" s="87" t="s">
        <v>968</v>
      </c>
      <c r="Q88" s="71" t="s">
        <v>12</v>
      </c>
      <c r="R88" s="76"/>
      <c r="S88" s="106" t="s">
        <v>971</v>
      </c>
      <c r="T88" s="87" t="s">
        <v>975</v>
      </c>
      <c r="U88" s="104" t="s">
        <v>973</v>
      </c>
      <c r="V88" s="87" t="s">
        <v>1332</v>
      </c>
      <c r="W88" s="87" t="s">
        <v>422</v>
      </c>
      <c r="X88" s="61" t="str">
        <f>IF(W88='[2]LISTA OPCIONES'!$M$4,"A",IF(W88='[2]LISTA OPCIONES'!$M$5,"M",IF(W88='[2]LISTA OPCIONES'!$M$6,"B",IF(W88='[2]LISTA OPCIONES'!$M$7,"A"))))</f>
        <v>M</v>
      </c>
      <c r="Y88" s="66" t="s">
        <v>425</v>
      </c>
      <c r="Z88" s="61" t="str">
        <f>IF(Y88='[2]LISTA OPCIONES'!$N$4,"A",IF(Y88='[2]LISTA OPCIONES'!$N$5,"M",IF(Y88='[2]LISTA OPCIONES'!$N$6,"B",IF(Y88='[2]LISTA OPCIONES'!$N$7,"A"))))</f>
        <v>B</v>
      </c>
      <c r="AA88" s="66" t="s">
        <v>425</v>
      </c>
      <c r="AB88" s="61" t="str">
        <f>IF(AA88='[2]LISTA OPCIONES'!$N$4,"A",IF(AA88='[2]LISTA OPCIONES'!$N$5,"M",IF(AA88='[2]LISTA OPCIONES'!$N$6,"B",IF(AA88='[2]LISTA OPCIONES'!$N$7,"A"))))</f>
        <v>B</v>
      </c>
      <c r="AC88" s="62" t="str">
        <f t="shared" si="2"/>
        <v>MEDIA</v>
      </c>
    </row>
    <row r="89" spans="1:29" s="69" customFormat="1" ht="15">
      <c r="A89" s="66">
        <f t="shared" si="3"/>
        <v>84</v>
      </c>
      <c r="B89" s="102">
        <v>44399</v>
      </c>
      <c r="C89" s="66" t="s">
        <v>556</v>
      </c>
      <c r="D89" s="86" t="s">
        <v>2033</v>
      </c>
      <c r="E89" s="70" t="s">
        <v>530</v>
      </c>
      <c r="F89" s="70" t="s">
        <v>530</v>
      </c>
      <c r="G89" s="71" t="s">
        <v>12</v>
      </c>
      <c r="H89" s="70" t="s">
        <v>404</v>
      </c>
      <c r="I89" s="70" t="s">
        <v>394</v>
      </c>
      <c r="J89" s="59" t="s">
        <v>394</v>
      </c>
      <c r="K89" s="70" t="s">
        <v>1570</v>
      </c>
      <c r="L89" s="70" t="s">
        <v>530</v>
      </c>
      <c r="M89" s="87" t="s">
        <v>2019</v>
      </c>
      <c r="N89" s="71" t="s">
        <v>2019</v>
      </c>
      <c r="O89" s="87" t="s">
        <v>965</v>
      </c>
      <c r="P89" s="87" t="s">
        <v>968</v>
      </c>
      <c r="Q89" s="71" t="s">
        <v>12</v>
      </c>
      <c r="R89" s="76"/>
      <c r="S89" s="106" t="s">
        <v>971</v>
      </c>
      <c r="T89" s="87" t="s">
        <v>975</v>
      </c>
      <c r="U89" s="104" t="s">
        <v>973</v>
      </c>
      <c r="V89" s="87" t="s">
        <v>1332</v>
      </c>
      <c r="W89" s="87" t="s">
        <v>422</v>
      </c>
      <c r="X89" s="61" t="str">
        <f>IF(W89='[2]LISTA OPCIONES'!$M$4,"A",IF(W89='[2]LISTA OPCIONES'!$M$5,"M",IF(W89='[2]LISTA OPCIONES'!$M$6,"B",IF(W89='[2]LISTA OPCIONES'!$M$7,"A"))))</f>
        <v>M</v>
      </c>
      <c r="Y89" s="66" t="s">
        <v>425</v>
      </c>
      <c r="Z89" s="61" t="str">
        <f>IF(Y89='[2]LISTA OPCIONES'!$N$4,"A",IF(Y89='[2]LISTA OPCIONES'!$N$5,"M",IF(Y89='[2]LISTA OPCIONES'!$N$6,"B",IF(Y89='[2]LISTA OPCIONES'!$N$7,"A"))))</f>
        <v>B</v>
      </c>
      <c r="AA89" s="66" t="s">
        <v>425</v>
      </c>
      <c r="AB89" s="61" t="str">
        <f>IF(AA89='[2]LISTA OPCIONES'!$N$4,"A",IF(AA89='[2]LISTA OPCIONES'!$N$5,"M",IF(AA89='[2]LISTA OPCIONES'!$N$6,"B",IF(AA89='[2]LISTA OPCIONES'!$N$7,"A"))))</f>
        <v>B</v>
      </c>
      <c r="AC89" s="62" t="str">
        <f t="shared" si="2"/>
        <v>MEDIA</v>
      </c>
    </row>
    <row r="90" spans="1:29" s="69" customFormat="1" ht="15">
      <c r="A90" s="66">
        <f t="shared" si="3"/>
        <v>85</v>
      </c>
      <c r="B90" s="102">
        <v>44399</v>
      </c>
      <c r="C90" s="66" t="s">
        <v>557</v>
      </c>
      <c r="D90" s="86" t="s">
        <v>2033</v>
      </c>
      <c r="E90" s="70" t="s">
        <v>530</v>
      </c>
      <c r="F90" s="70" t="s">
        <v>530</v>
      </c>
      <c r="G90" s="71" t="s">
        <v>12</v>
      </c>
      <c r="H90" s="70" t="s">
        <v>404</v>
      </c>
      <c r="I90" s="70" t="s">
        <v>394</v>
      </c>
      <c r="J90" s="59" t="s">
        <v>394</v>
      </c>
      <c r="K90" s="70" t="s">
        <v>1570</v>
      </c>
      <c r="L90" s="70" t="s">
        <v>530</v>
      </c>
      <c r="M90" s="87" t="s">
        <v>2019</v>
      </c>
      <c r="N90" s="71" t="s">
        <v>2019</v>
      </c>
      <c r="O90" s="87" t="s">
        <v>965</v>
      </c>
      <c r="P90" s="87" t="s">
        <v>968</v>
      </c>
      <c r="Q90" s="71" t="s">
        <v>12</v>
      </c>
      <c r="R90" s="76"/>
      <c r="S90" s="106" t="s">
        <v>971</v>
      </c>
      <c r="T90" s="87" t="s">
        <v>975</v>
      </c>
      <c r="U90" s="104" t="s">
        <v>973</v>
      </c>
      <c r="V90" s="87" t="s">
        <v>1332</v>
      </c>
      <c r="W90" s="87" t="s">
        <v>422</v>
      </c>
      <c r="X90" s="61" t="str">
        <f>IF(W90='[2]LISTA OPCIONES'!$M$4,"A",IF(W90='[2]LISTA OPCIONES'!$M$5,"M",IF(W90='[2]LISTA OPCIONES'!$M$6,"B",IF(W90='[2]LISTA OPCIONES'!$M$7,"A"))))</f>
        <v>M</v>
      </c>
      <c r="Y90" s="66" t="s">
        <v>425</v>
      </c>
      <c r="Z90" s="61" t="str">
        <f>IF(Y90='[2]LISTA OPCIONES'!$N$4,"A",IF(Y90='[2]LISTA OPCIONES'!$N$5,"M",IF(Y90='[2]LISTA OPCIONES'!$N$6,"B",IF(Y90='[2]LISTA OPCIONES'!$N$7,"A"))))</f>
        <v>B</v>
      </c>
      <c r="AA90" s="66" t="s">
        <v>425</v>
      </c>
      <c r="AB90" s="61" t="str">
        <f>IF(AA90='[2]LISTA OPCIONES'!$N$4,"A",IF(AA90='[2]LISTA OPCIONES'!$N$5,"M",IF(AA90='[2]LISTA OPCIONES'!$N$6,"B",IF(AA90='[2]LISTA OPCIONES'!$N$7,"A"))))</f>
        <v>B</v>
      </c>
      <c r="AC90" s="62" t="str">
        <f t="shared" si="2"/>
        <v>MEDIA</v>
      </c>
    </row>
    <row r="91" spans="1:29" s="69" customFormat="1" ht="15">
      <c r="A91" s="66">
        <f t="shared" si="3"/>
        <v>86</v>
      </c>
      <c r="B91" s="102">
        <v>44399</v>
      </c>
      <c r="C91" s="66" t="s">
        <v>558</v>
      </c>
      <c r="D91" s="86" t="s">
        <v>2033</v>
      </c>
      <c r="E91" s="70" t="s">
        <v>530</v>
      </c>
      <c r="F91" s="70" t="s">
        <v>530</v>
      </c>
      <c r="G91" s="71" t="s">
        <v>12</v>
      </c>
      <c r="H91" s="70" t="s">
        <v>404</v>
      </c>
      <c r="I91" s="70" t="s">
        <v>394</v>
      </c>
      <c r="J91" s="59" t="s">
        <v>394</v>
      </c>
      <c r="K91" s="70" t="s">
        <v>1544</v>
      </c>
      <c r="L91" s="70" t="s">
        <v>530</v>
      </c>
      <c r="M91" s="87" t="s">
        <v>2019</v>
      </c>
      <c r="N91" s="71" t="s">
        <v>2019</v>
      </c>
      <c r="O91" s="87" t="s">
        <v>965</v>
      </c>
      <c r="P91" s="87" t="s">
        <v>968</v>
      </c>
      <c r="Q91" s="71" t="s">
        <v>12</v>
      </c>
      <c r="R91" s="76"/>
      <c r="S91" s="106" t="s">
        <v>971</v>
      </c>
      <c r="T91" s="87" t="s">
        <v>975</v>
      </c>
      <c r="U91" s="104" t="s">
        <v>973</v>
      </c>
      <c r="V91" s="87" t="s">
        <v>1332</v>
      </c>
      <c r="W91" s="87" t="s">
        <v>422</v>
      </c>
      <c r="X91" s="61" t="str">
        <f>IF(W91='[2]LISTA OPCIONES'!$M$4,"A",IF(W91='[2]LISTA OPCIONES'!$M$5,"M",IF(W91='[2]LISTA OPCIONES'!$M$6,"B",IF(W91='[2]LISTA OPCIONES'!$M$7,"A"))))</f>
        <v>M</v>
      </c>
      <c r="Y91" s="66" t="s">
        <v>425</v>
      </c>
      <c r="Z91" s="61" t="str">
        <f>IF(Y91='[2]LISTA OPCIONES'!$N$4,"A",IF(Y91='[2]LISTA OPCIONES'!$N$5,"M",IF(Y91='[2]LISTA OPCIONES'!$N$6,"B",IF(Y91='[2]LISTA OPCIONES'!$N$7,"A"))))</f>
        <v>B</v>
      </c>
      <c r="AA91" s="66" t="s">
        <v>425</v>
      </c>
      <c r="AB91" s="61" t="str">
        <f>IF(AA91='[2]LISTA OPCIONES'!$N$4,"A",IF(AA91='[2]LISTA OPCIONES'!$N$5,"M",IF(AA91='[2]LISTA OPCIONES'!$N$6,"B",IF(AA91='[2]LISTA OPCIONES'!$N$7,"A"))))</f>
        <v>B</v>
      </c>
      <c r="AC91" s="62" t="str">
        <f t="shared" si="2"/>
        <v>MEDIA</v>
      </c>
    </row>
    <row r="92" spans="1:29" s="69" customFormat="1" ht="15">
      <c r="A92" s="66">
        <f t="shared" si="3"/>
        <v>87</v>
      </c>
      <c r="B92" s="102">
        <v>44399</v>
      </c>
      <c r="C92" s="66" t="s">
        <v>559</v>
      </c>
      <c r="D92" s="86" t="s">
        <v>2033</v>
      </c>
      <c r="E92" s="70" t="s">
        <v>530</v>
      </c>
      <c r="F92" s="70" t="s">
        <v>530</v>
      </c>
      <c r="G92" s="71" t="s">
        <v>12</v>
      </c>
      <c r="H92" s="70" t="s">
        <v>404</v>
      </c>
      <c r="I92" s="70" t="s">
        <v>394</v>
      </c>
      <c r="J92" s="59" t="s">
        <v>394</v>
      </c>
      <c r="K92" s="70" t="s">
        <v>1570</v>
      </c>
      <c r="L92" s="70" t="s">
        <v>530</v>
      </c>
      <c r="M92" s="87" t="s">
        <v>2019</v>
      </c>
      <c r="N92" s="71" t="s">
        <v>2019</v>
      </c>
      <c r="O92" s="87" t="s">
        <v>965</v>
      </c>
      <c r="P92" s="87" t="s">
        <v>968</v>
      </c>
      <c r="Q92" s="71" t="s">
        <v>12</v>
      </c>
      <c r="R92" s="76"/>
      <c r="S92" s="106" t="s">
        <v>971</v>
      </c>
      <c r="T92" s="87" t="s">
        <v>975</v>
      </c>
      <c r="U92" s="104" t="s">
        <v>973</v>
      </c>
      <c r="V92" s="87" t="s">
        <v>1332</v>
      </c>
      <c r="W92" s="87" t="s">
        <v>422</v>
      </c>
      <c r="X92" s="61" t="str">
        <f>IF(W92='[2]LISTA OPCIONES'!$M$4,"A",IF(W92='[2]LISTA OPCIONES'!$M$5,"M",IF(W92='[2]LISTA OPCIONES'!$M$6,"B",IF(W92='[2]LISTA OPCIONES'!$M$7,"A"))))</f>
        <v>M</v>
      </c>
      <c r="Y92" s="66" t="s">
        <v>425</v>
      </c>
      <c r="Z92" s="61" t="str">
        <f>IF(Y92='[2]LISTA OPCIONES'!$N$4,"A",IF(Y92='[2]LISTA OPCIONES'!$N$5,"M",IF(Y92='[2]LISTA OPCIONES'!$N$6,"B",IF(Y92='[2]LISTA OPCIONES'!$N$7,"A"))))</f>
        <v>B</v>
      </c>
      <c r="AA92" s="66" t="s">
        <v>425</v>
      </c>
      <c r="AB92" s="61" t="str">
        <f>IF(AA92='[2]LISTA OPCIONES'!$N$4,"A",IF(AA92='[2]LISTA OPCIONES'!$N$5,"M",IF(AA92='[2]LISTA OPCIONES'!$N$6,"B",IF(AA92='[2]LISTA OPCIONES'!$N$7,"A"))))</f>
        <v>B</v>
      </c>
      <c r="AC92" s="62" t="str">
        <f t="shared" si="2"/>
        <v>MEDIA</v>
      </c>
    </row>
    <row r="93" spans="1:29" s="69" customFormat="1" ht="15">
      <c r="A93" s="66">
        <f t="shared" si="3"/>
        <v>88</v>
      </c>
      <c r="B93" s="102">
        <v>44399</v>
      </c>
      <c r="C93" s="66" t="s">
        <v>560</v>
      </c>
      <c r="D93" s="86" t="s">
        <v>2033</v>
      </c>
      <c r="E93" s="70" t="s">
        <v>530</v>
      </c>
      <c r="F93" s="70" t="s">
        <v>530</v>
      </c>
      <c r="G93" s="71" t="s">
        <v>12</v>
      </c>
      <c r="H93" s="70" t="s">
        <v>404</v>
      </c>
      <c r="I93" s="70" t="s">
        <v>394</v>
      </c>
      <c r="J93" s="59" t="s">
        <v>394</v>
      </c>
      <c r="K93" s="70" t="s">
        <v>1595</v>
      </c>
      <c r="L93" s="70" t="s">
        <v>530</v>
      </c>
      <c r="M93" s="87" t="s">
        <v>2019</v>
      </c>
      <c r="N93" s="71" t="s">
        <v>2019</v>
      </c>
      <c r="O93" s="87" t="s">
        <v>965</v>
      </c>
      <c r="P93" s="87" t="s">
        <v>968</v>
      </c>
      <c r="Q93" s="71" t="s">
        <v>12</v>
      </c>
      <c r="R93" s="76"/>
      <c r="S93" s="106" t="s">
        <v>971</v>
      </c>
      <c r="T93" s="87" t="s">
        <v>975</v>
      </c>
      <c r="U93" s="104" t="s">
        <v>973</v>
      </c>
      <c r="V93" s="87" t="s">
        <v>1332</v>
      </c>
      <c r="W93" s="87" t="s">
        <v>422</v>
      </c>
      <c r="X93" s="61" t="str">
        <f>IF(W93='[2]LISTA OPCIONES'!$M$4,"A",IF(W93='[2]LISTA OPCIONES'!$M$5,"M",IF(W93='[2]LISTA OPCIONES'!$M$6,"B",IF(W93='[2]LISTA OPCIONES'!$M$7,"A"))))</f>
        <v>M</v>
      </c>
      <c r="Y93" s="66" t="s">
        <v>425</v>
      </c>
      <c r="Z93" s="61" t="str">
        <f>IF(Y93='[2]LISTA OPCIONES'!$N$4,"A",IF(Y93='[2]LISTA OPCIONES'!$N$5,"M",IF(Y93='[2]LISTA OPCIONES'!$N$6,"B",IF(Y93='[2]LISTA OPCIONES'!$N$7,"A"))))</f>
        <v>B</v>
      </c>
      <c r="AA93" s="66" t="s">
        <v>425</v>
      </c>
      <c r="AB93" s="61" t="str">
        <f>IF(AA93='[2]LISTA OPCIONES'!$N$4,"A",IF(AA93='[2]LISTA OPCIONES'!$N$5,"M",IF(AA93='[2]LISTA OPCIONES'!$N$6,"B",IF(AA93='[2]LISTA OPCIONES'!$N$7,"A"))))</f>
        <v>B</v>
      </c>
      <c r="AC93" s="62" t="str">
        <f t="shared" si="2"/>
        <v>MEDIA</v>
      </c>
    </row>
    <row r="94" spans="1:29" s="69" customFormat="1" ht="15">
      <c r="A94" s="66">
        <f t="shared" si="3"/>
        <v>89</v>
      </c>
      <c r="B94" s="102">
        <v>44399</v>
      </c>
      <c r="C94" s="66" t="s">
        <v>561</v>
      </c>
      <c r="D94" s="86" t="s">
        <v>2033</v>
      </c>
      <c r="E94" s="70" t="s">
        <v>530</v>
      </c>
      <c r="F94" s="70" t="s">
        <v>530</v>
      </c>
      <c r="G94" s="71" t="s">
        <v>12</v>
      </c>
      <c r="H94" s="70" t="s">
        <v>404</v>
      </c>
      <c r="I94" s="70" t="s">
        <v>394</v>
      </c>
      <c r="J94" s="59" t="s">
        <v>394</v>
      </c>
      <c r="K94" s="70" t="s">
        <v>1544</v>
      </c>
      <c r="L94" s="70" t="s">
        <v>530</v>
      </c>
      <c r="M94" s="87" t="s">
        <v>2019</v>
      </c>
      <c r="N94" s="71" t="s">
        <v>2019</v>
      </c>
      <c r="O94" s="87" t="s">
        <v>965</v>
      </c>
      <c r="P94" s="87" t="s">
        <v>968</v>
      </c>
      <c r="Q94" s="71" t="s">
        <v>12</v>
      </c>
      <c r="R94" s="76"/>
      <c r="S94" s="106" t="s">
        <v>971</v>
      </c>
      <c r="T94" s="87" t="s">
        <v>975</v>
      </c>
      <c r="U94" s="104" t="s">
        <v>973</v>
      </c>
      <c r="V94" s="87" t="s">
        <v>1332</v>
      </c>
      <c r="W94" s="87" t="s">
        <v>422</v>
      </c>
      <c r="X94" s="61" t="str">
        <f>IF(W94='[2]LISTA OPCIONES'!$M$4,"A",IF(W94='[2]LISTA OPCIONES'!$M$5,"M",IF(W94='[2]LISTA OPCIONES'!$M$6,"B",IF(W94='[2]LISTA OPCIONES'!$M$7,"A"))))</f>
        <v>M</v>
      </c>
      <c r="Y94" s="66" t="s">
        <v>425</v>
      </c>
      <c r="Z94" s="61" t="str">
        <f>IF(Y94='[2]LISTA OPCIONES'!$N$4,"A",IF(Y94='[2]LISTA OPCIONES'!$N$5,"M",IF(Y94='[2]LISTA OPCIONES'!$N$6,"B",IF(Y94='[2]LISTA OPCIONES'!$N$7,"A"))))</f>
        <v>B</v>
      </c>
      <c r="AA94" s="66" t="s">
        <v>425</v>
      </c>
      <c r="AB94" s="61" t="str">
        <f>IF(AA94='[2]LISTA OPCIONES'!$N$4,"A",IF(AA94='[2]LISTA OPCIONES'!$N$5,"M",IF(AA94='[2]LISTA OPCIONES'!$N$6,"B",IF(AA94='[2]LISTA OPCIONES'!$N$7,"A"))))</f>
        <v>B</v>
      </c>
      <c r="AC94" s="62" t="str">
        <f t="shared" si="2"/>
        <v>MEDIA</v>
      </c>
    </row>
    <row r="95" spans="1:29" s="69" customFormat="1" ht="15">
      <c r="A95" s="66">
        <f t="shared" si="3"/>
        <v>90</v>
      </c>
      <c r="B95" s="102">
        <v>44399</v>
      </c>
      <c r="C95" s="66" t="s">
        <v>562</v>
      </c>
      <c r="D95" s="86" t="s">
        <v>2033</v>
      </c>
      <c r="E95" s="70" t="s">
        <v>530</v>
      </c>
      <c r="F95" s="70" t="s">
        <v>530</v>
      </c>
      <c r="G95" s="71" t="s">
        <v>12</v>
      </c>
      <c r="H95" s="70" t="s">
        <v>404</v>
      </c>
      <c r="I95" s="70" t="s">
        <v>394</v>
      </c>
      <c r="J95" s="59" t="s">
        <v>394</v>
      </c>
      <c r="K95" s="70" t="s">
        <v>1543</v>
      </c>
      <c r="L95" s="70" t="s">
        <v>530</v>
      </c>
      <c r="M95" s="87" t="s">
        <v>2019</v>
      </c>
      <c r="N95" s="71" t="s">
        <v>2019</v>
      </c>
      <c r="O95" s="87" t="s">
        <v>965</v>
      </c>
      <c r="P95" s="87" t="s">
        <v>968</v>
      </c>
      <c r="Q95" s="71" t="s">
        <v>12</v>
      </c>
      <c r="R95" s="76"/>
      <c r="S95" s="106" t="s">
        <v>971</v>
      </c>
      <c r="T95" s="87" t="s">
        <v>975</v>
      </c>
      <c r="U95" s="104" t="s">
        <v>973</v>
      </c>
      <c r="V95" s="87" t="s">
        <v>1332</v>
      </c>
      <c r="W95" s="87" t="s">
        <v>422</v>
      </c>
      <c r="X95" s="61" t="str">
        <f>IF(W95='[2]LISTA OPCIONES'!$M$4,"A",IF(W95='[2]LISTA OPCIONES'!$M$5,"M",IF(W95='[2]LISTA OPCIONES'!$M$6,"B",IF(W95='[2]LISTA OPCIONES'!$M$7,"A"))))</f>
        <v>M</v>
      </c>
      <c r="Y95" s="66" t="s">
        <v>425</v>
      </c>
      <c r="Z95" s="61" t="str">
        <f>IF(Y95='[2]LISTA OPCIONES'!$N$4,"A",IF(Y95='[2]LISTA OPCIONES'!$N$5,"M",IF(Y95='[2]LISTA OPCIONES'!$N$6,"B",IF(Y95='[2]LISTA OPCIONES'!$N$7,"A"))))</f>
        <v>B</v>
      </c>
      <c r="AA95" s="66" t="s">
        <v>425</v>
      </c>
      <c r="AB95" s="61" t="str">
        <f>IF(AA95='[2]LISTA OPCIONES'!$N$4,"A",IF(AA95='[2]LISTA OPCIONES'!$N$5,"M",IF(AA95='[2]LISTA OPCIONES'!$N$6,"B",IF(AA95='[2]LISTA OPCIONES'!$N$7,"A"))))</f>
        <v>B</v>
      </c>
      <c r="AC95" s="62" t="str">
        <f t="shared" si="2"/>
        <v>MEDIA</v>
      </c>
    </row>
    <row r="96" spans="1:29" s="69" customFormat="1" ht="15">
      <c r="A96" s="66">
        <f t="shared" si="3"/>
        <v>91</v>
      </c>
      <c r="B96" s="102">
        <v>44399</v>
      </c>
      <c r="C96" s="66" t="s">
        <v>563</v>
      </c>
      <c r="D96" s="86" t="s">
        <v>2033</v>
      </c>
      <c r="E96" s="70" t="s">
        <v>530</v>
      </c>
      <c r="F96" s="70" t="s">
        <v>530</v>
      </c>
      <c r="G96" s="71" t="s">
        <v>12</v>
      </c>
      <c r="H96" s="70" t="s">
        <v>404</v>
      </c>
      <c r="I96" s="70" t="s">
        <v>394</v>
      </c>
      <c r="J96" s="59" t="s">
        <v>394</v>
      </c>
      <c r="K96" s="70" t="s">
        <v>1543</v>
      </c>
      <c r="L96" s="70" t="s">
        <v>530</v>
      </c>
      <c r="M96" s="87" t="s">
        <v>2019</v>
      </c>
      <c r="N96" s="71" t="s">
        <v>2019</v>
      </c>
      <c r="O96" s="87" t="s">
        <v>965</v>
      </c>
      <c r="P96" s="87" t="s">
        <v>968</v>
      </c>
      <c r="Q96" s="71" t="s">
        <v>12</v>
      </c>
      <c r="R96" s="76"/>
      <c r="S96" s="106" t="s">
        <v>971</v>
      </c>
      <c r="T96" s="87" t="s">
        <v>975</v>
      </c>
      <c r="U96" s="104" t="s">
        <v>973</v>
      </c>
      <c r="V96" s="87" t="s">
        <v>1332</v>
      </c>
      <c r="W96" s="87" t="s">
        <v>422</v>
      </c>
      <c r="X96" s="61" t="str">
        <f>IF(W96='[2]LISTA OPCIONES'!$M$4,"A",IF(W96='[2]LISTA OPCIONES'!$M$5,"M",IF(W96='[2]LISTA OPCIONES'!$M$6,"B",IF(W96='[2]LISTA OPCIONES'!$M$7,"A"))))</f>
        <v>M</v>
      </c>
      <c r="Y96" s="66" t="s">
        <v>425</v>
      </c>
      <c r="Z96" s="61" t="str">
        <f>IF(Y96='[2]LISTA OPCIONES'!$N$4,"A",IF(Y96='[2]LISTA OPCIONES'!$N$5,"M",IF(Y96='[2]LISTA OPCIONES'!$N$6,"B",IF(Y96='[2]LISTA OPCIONES'!$N$7,"A"))))</f>
        <v>B</v>
      </c>
      <c r="AA96" s="66" t="s">
        <v>425</v>
      </c>
      <c r="AB96" s="61" t="str">
        <f>IF(AA96='[2]LISTA OPCIONES'!$N$4,"A",IF(AA96='[2]LISTA OPCIONES'!$N$5,"M",IF(AA96='[2]LISTA OPCIONES'!$N$6,"B",IF(AA96='[2]LISTA OPCIONES'!$N$7,"A"))))</f>
        <v>B</v>
      </c>
      <c r="AC96" s="62" t="str">
        <f t="shared" si="2"/>
        <v>MEDIA</v>
      </c>
    </row>
    <row r="97" spans="1:29" s="69" customFormat="1" ht="15">
      <c r="A97" s="66">
        <f t="shared" si="3"/>
        <v>92</v>
      </c>
      <c r="B97" s="102">
        <v>44399</v>
      </c>
      <c r="C97" s="66" t="s">
        <v>564</v>
      </c>
      <c r="D97" s="86" t="s">
        <v>2033</v>
      </c>
      <c r="E97" s="70" t="s">
        <v>530</v>
      </c>
      <c r="F97" s="70" t="s">
        <v>530</v>
      </c>
      <c r="G97" s="71" t="s">
        <v>12</v>
      </c>
      <c r="H97" s="70" t="s">
        <v>404</v>
      </c>
      <c r="I97" s="70" t="s">
        <v>394</v>
      </c>
      <c r="J97" s="59" t="s">
        <v>394</v>
      </c>
      <c r="K97" s="70" t="s">
        <v>1543</v>
      </c>
      <c r="L97" s="70" t="s">
        <v>530</v>
      </c>
      <c r="M97" s="87" t="s">
        <v>2019</v>
      </c>
      <c r="N97" s="71" t="s">
        <v>2019</v>
      </c>
      <c r="O97" s="87" t="s">
        <v>965</v>
      </c>
      <c r="P97" s="87" t="s">
        <v>968</v>
      </c>
      <c r="Q97" s="71" t="s">
        <v>12</v>
      </c>
      <c r="R97" s="76"/>
      <c r="S97" s="106" t="s">
        <v>971</v>
      </c>
      <c r="T97" s="87" t="s">
        <v>975</v>
      </c>
      <c r="U97" s="104" t="s">
        <v>973</v>
      </c>
      <c r="V97" s="87" t="s">
        <v>1332</v>
      </c>
      <c r="W97" s="87" t="s">
        <v>422</v>
      </c>
      <c r="X97" s="61" t="str">
        <f>IF(W97='[2]LISTA OPCIONES'!$M$4,"A",IF(W97='[2]LISTA OPCIONES'!$M$5,"M",IF(W97='[2]LISTA OPCIONES'!$M$6,"B",IF(W97='[2]LISTA OPCIONES'!$M$7,"A"))))</f>
        <v>M</v>
      </c>
      <c r="Y97" s="66" t="s">
        <v>425</v>
      </c>
      <c r="Z97" s="61" t="str">
        <f>IF(Y97='[2]LISTA OPCIONES'!$N$4,"A",IF(Y97='[2]LISTA OPCIONES'!$N$5,"M",IF(Y97='[2]LISTA OPCIONES'!$N$6,"B",IF(Y97='[2]LISTA OPCIONES'!$N$7,"A"))))</f>
        <v>B</v>
      </c>
      <c r="AA97" s="66" t="s">
        <v>425</v>
      </c>
      <c r="AB97" s="61" t="str">
        <f>IF(AA97='[2]LISTA OPCIONES'!$N$4,"A",IF(AA97='[2]LISTA OPCIONES'!$N$5,"M",IF(AA97='[2]LISTA OPCIONES'!$N$6,"B",IF(AA97='[2]LISTA OPCIONES'!$N$7,"A"))))</f>
        <v>B</v>
      </c>
      <c r="AC97" s="62" t="str">
        <f t="shared" si="2"/>
        <v>MEDIA</v>
      </c>
    </row>
    <row r="98" spans="1:29" s="69" customFormat="1" ht="15">
      <c r="A98" s="66">
        <f t="shared" si="3"/>
        <v>93</v>
      </c>
      <c r="B98" s="102">
        <v>44399</v>
      </c>
      <c r="C98" s="66" t="s">
        <v>565</v>
      </c>
      <c r="D98" s="86" t="s">
        <v>2033</v>
      </c>
      <c r="E98" s="70" t="s">
        <v>530</v>
      </c>
      <c r="F98" s="70" t="s">
        <v>530</v>
      </c>
      <c r="G98" s="71" t="s">
        <v>12</v>
      </c>
      <c r="H98" s="70" t="s">
        <v>404</v>
      </c>
      <c r="I98" s="70" t="s">
        <v>394</v>
      </c>
      <c r="J98" s="59" t="s">
        <v>394</v>
      </c>
      <c r="K98" s="70" t="s">
        <v>1544</v>
      </c>
      <c r="L98" s="70" t="s">
        <v>530</v>
      </c>
      <c r="M98" s="87" t="s">
        <v>2019</v>
      </c>
      <c r="N98" s="71" t="s">
        <v>2019</v>
      </c>
      <c r="O98" s="87" t="s">
        <v>965</v>
      </c>
      <c r="P98" s="87" t="s">
        <v>968</v>
      </c>
      <c r="Q98" s="71" t="s">
        <v>12</v>
      </c>
      <c r="R98" s="76"/>
      <c r="S98" s="106" t="s">
        <v>971</v>
      </c>
      <c r="T98" s="87" t="s">
        <v>975</v>
      </c>
      <c r="U98" s="104" t="s">
        <v>973</v>
      </c>
      <c r="V98" s="87" t="s">
        <v>1332</v>
      </c>
      <c r="W98" s="87" t="s">
        <v>422</v>
      </c>
      <c r="X98" s="61" t="str">
        <f>IF(W98='[2]LISTA OPCIONES'!$M$4,"A",IF(W98='[2]LISTA OPCIONES'!$M$5,"M",IF(W98='[2]LISTA OPCIONES'!$M$6,"B",IF(W98='[2]LISTA OPCIONES'!$M$7,"A"))))</f>
        <v>M</v>
      </c>
      <c r="Y98" s="66" t="s">
        <v>425</v>
      </c>
      <c r="Z98" s="61" t="str">
        <f>IF(Y98='[2]LISTA OPCIONES'!$N$4,"A",IF(Y98='[2]LISTA OPCIONES'!$N$5,"M",IF(Y98='[2]LISTA OPCIONES'!$N$6,"B",IF(Y98='[2]LISTA OPCIONES'!$N$7,"A"))))</f>
        <v>B</v>
      </c>
      <c r="AA98" s="66" t="s">
        <v>425</v>
      </c>
      <c r="AB98" s="61" t="str">
        <f>IF(AA98='[2]LISTA OPCIONES'!$N$4,"A",IF(AA98='[2]LISTA OPCIONES'!$N$5,"M",IF(AA98='[2]LISTA OPCIONES'!$N$6,"B",IF(AA98='[2]LISTA OPCIONES'!$N$7,"A"))))</f>
        <v>B</v>
      </c>
      <c r="AC98" s="62" t="str">
        <f t="shared" si="2"/>
        <v>MEDIA</v>
      </c>
    </row>
    <row r="99" spans="1:29" s="69" customFormat="1" ht="15">
      <c r="A99" s="66">
        <f t="shared" si="3"/>
        <v>94</v>
      </c>
      <c r="B99" s="102">
        <v>44399</v>
      </c>
      <c r="C99" s="66" t="s">
        <v>566</v>
      </c>
      <c r="D99" s="86" t="s">
        <v>2033</v>
      </c>
      <c r="E99" s="70" t="s">
        <v>530</v>
      </c>
      <c r="F99" s="70" t="s">
        <v>530</v>
      </c>
      <c r="G99" s="71" t="s">
        <v>12</v>
      </c>
      <c r="H99" s="70" t="s">
        <v>404</v>
      </c>
      <c r="I99" s="70" t="s">
        <v>394</v>
      </c>
      <c r="J99" s="59" t="s">
        <v>394</v>
      </c>
      <c r="K99" s="70" t="s">
        <v>1596</v>
      </c>
      <c r="L99" s="70" t="s">
        <v>530</v>
      </c>
      <c r="M99" s="87" t="s">
        <v>2019</v>
      </c>
      <c r="N99" s="71" t="s">
        <v>2019</v>
      </c>
      <c r="O99" s="87" t="s">
        <v>965</v>
      </c>
      <c r="P99" s="87" t="s">
        <v>968</v>
      </c>
      <c r="Q99" s="71" t="s">
        <v>12</v>
      </c>
      <c r="R99" s="76"/>
      <c r="S99" s="106" t="s">
        <v>971</v>
      </c>
      <c r="T99" s="87" t="s">
        <v>975</v>
      </c>
      <c r="U99" s="104" t="s">
        <v>973</v>
      </c>
      <c r="V99" s="87" t="s">
        <v>1332</v>
      </c>
      <c r="W99" s="87" t="s">
        <v>422</v>
      </c>
      <c r="X99" s="61" t="str">
        <f>IF(W99='[2]LISTA OPCIONES'!$M$4,"A",IF(W99='[2]LISTA OPCIONES'!$M$5,"M",IF(W99='[2]LISTA OPCIONES'!$M$6,"B",IF(W99='[2]LISTA OPCIONES'!$M$7,"A"))))</f>
        <v>M</v>
      </c>
      <c r="Y99" s="66" t="s">
        <v>425</v>
      </c>
      <c r="Z99" s="61" t="str">
        <f>IF(Y99='[2]LISTA OPCIONES'!$N$4,"A",IF(Y99='[2]LISTA OPCIONES'!$N$5,"M",IF(Y99='[2]LISTA OPCIONES'!$N$6,"B",IF(Y99='[2]LISTA OPCIONES'!$N$7,"A"))))</f>
        <v>B</v>
      </c>
      <c r="AA99" s="66" t="s">
        <v>425</v>
      </c>
      <c r="AB99" s="61" t="str">
        <f>IF(AA99='[2]LISTA OPCIONES'!$N$4,"A",IF(AA99='[2]LISTA OPCIONES'!$N$5,"M",IF(AA99='[2]LISTA OPCIONES'!$N$6,"B",IF(AA99='[2]LISTA OPCIONES'!$N$7,"A"))))</f>
        <v>B</v>
      </c>
      <c r="AC99" s="62" t="str">
        <f t="shared" si="2"/>
        <v>MEDIA</v>
      </c>
    </row>
    <row r="100" spans="1:29" s="69" customFormat="1" ht="15">
      <c r="A100" s="66">
        <f t="shared" si="3"/>
        <v>95</v>
      </c>
      <c r="B100" s="102">
        <v>44399</v>
      </c>
      <c r="C100" s="66" t="s">
        <v>567</v>
      </c>
      <c r="D100" s="86" t="s">
        <v>2033</v>
      </c>
      <c r="E100" s="70" t="s">
        <v>530</v>
      </c>
      <c r="F100" s="70" t="s">
        <v>530</v>
      </c>
      <c r="G100" s="71" t="s">
        <v>12</v>
      </c>
      <c r="H100" s="70" t="s">
        <v>404</v>
      </c>
      <c r="I100" s="70" t="s">
        <v>394</v>
      </c>
      <c r="J100" s="59" t="s">
        <v>394</v>
      </c>
      <c r="K100" s="70" t="s">
        <v>1543</v>
      </c>
      <c r="L100" s="70" t="s">
        <v>530</v>
      </c>
      <c r="M100" s="87" t="s">
        <v>2019</v>
      </c>
      <c r="N100" s="71" t="s">
        <v>2019</v>
      </c>
      <c r="O100" s="87" t="s">
        <v>965</v>
      </c>
      <c r="P100" s="87" t="s">
        <v>968</v>
      </c>
      <c r="Q100" s="71" t="s">
        <v>12</v>
      </c>
      <c r="R100" s="76"/>
      <c r="S100" s="106" t="s">
        <v>971</v>
      </c>
      <c r="T100" s="87" t="s">
        <v>975</v>
      </c>
      <c r="U100" s="104" t="s">
        <v>973</v>
      </c>
      <c r="V100" s="87" t="s">
        <v>1332</v>
      </c>
      <c r="W100" s="87" t="s">
        <v>422</v>
      </c>
      <c r="X100" s="61" t="str">
        <f>IF(W100='[2]LISTA OPCIONES'!$M$4,"A",IF(W100='[2]LISTA OPCIONES'!$M$5,"M",IF(W100='[2]LISTA OPCIONES'!$M$6,"B",IF(W100='[2]LISTA OPCIONES'!$M$7,"A"))))</f>
        <v>M</v>
      </c>
      <c r="Y100" s="66" t="s">
        <v>425</v>
      </c>
      <c r="Z100" s="61" t="str">
        <f>IF(Y100='[2]LISTA OPCIONES'!$N$4,"A",IF(Y100='[2]LISTA OPCIONES'!$N$5,"M",IF(Y100='[2]LISTA OPCIONES'!$N$6,"B",IF(Y100='[2]LISTA OPCIONES'!$N$7,"A"))))</f>
        <v>B</v>
      </c>
      <c r="AA100" s="66" t="s">
        <v>425</v>
      </c>
      <c r="AB100" s="61" t="str">
        <f>IF(AA100='[2]LISTA OPCIONES'!$N$4,"A",IF(AA100='[2]LISTA OPCIONES'!$N$5,"M",IF(AA100='[2]LISTA OPCIONES'!$N$6,"B",IF(AA100='[2]LISTA OPCIONES'!$N$7,"A"))))</f>
        <v>B</v>
      </c>
      <c r="AC100" s="62" t="str">
        <f t="shared" si="2"/>
        <v>MEDIA</v>
      </c>
    </row>
    <row r="101" spans="1:29" s="69" customFormat="1" ht="15">
      <c r="A101" s="66">
        <f t="shared" si="3"/>
        <v>96</v>
      </c>
      <c r="B101" s="102">
        <v>44399</v>
      </c>
      <c r="C101" s="66" t="s">
        <v>568</v>
      </c>
      <c r="D101" s="86" t="s">
        <v>2033</v>
      </c>
      <c r="E101" s="70" t="s">
        <v>530</v>
      </c>
      <c r="F101" s="70" t="s">
        <v>530</v>
      </c>
      <c r="G101" s="71" t="s">
        <v>12</v>
      </c>
      <c r="H101" s="70" t="s">
        <v>404</v>
      </c>
      <c r="I101" s="70" t="s">
        <v>394</v>
      </c>
      <c r="J101" s="59" t="s">
        <v>394</v>
      </c>
      <c r="K101" s="70" t="s">
        <v>1597</v>
      </c>
      <c r="L101" s="70" t="s">
        <v>530</v>
      </c>
      <c r="M101" s="87" t="s">
        <v>2019</v>
      </c>
      <c r="N101" s="71" t="s">
        <v>2019</v>
      </c>
      <c r="O101" s="87" t="s">
        <v>965</v>
      </c>
      <c r="P101" s="87" t="s">
        <v>968</v>
      </c>
      <c r="Q101" s="71" t="s">
        <v>12</v>
      </c>
      <c r="R101" s="76"/>
      <c r="S101" s="106" t="s">
        <v>971</v>
      </c>
      <c r="T101" s="87" t="s">
        <v>975</v>
      </c>
      <c r="U101" s="104" t="s">
        <v>973</v>
      </c>
      <c r="V101" s="87" t="s">
        <v>1332</v>
      </c>
      <c r="W101" s="87" t="s">
        <v>422</v>
      </c>
      <c r="X101" s="61" t="str">
        <f>IF(W101='[2]LISTA OPCIONES'!$M$4,"A",IF(W101='[2]LISTA OPCIONES'!$M$5,"M",IF(W101='[2]LISTA OPCIONES'!$M$6,"B",IF(W101='[2]LISTA OPCIONES'!$M$7,"A"))))</f>
        <v>M</v>
      </c>
      <c r="Y101" s="66" t="s">
        <v>425</v>
      </c>
      <c r="Z101" s="61" t="str">
        <f>IF(Y101='[2]LISTA OPCIONES'!$N$4,"A",IF(Y101='[2]LISTA OPCIONES'!$N$5,"M",IF(Y101='[2]LISTA OPCIONES'!$N$6,"B",IF(Y101='[2]LISTA OPCIONES'!$N$7,"A"))))</f>
        <v>B</v>
      </c>
      <c r="AA101" s="66" t="s">
        <v>425</v>
      </c>
      <c r="AB101" s="61" t="str">
        <f>IF(AA101='[2]LISTA OPCIONES'!$N$4,"A",IF(AA101='[2]LISTA OPCIONES'!$N$5,"M",IF(AA101='[2]LISTA OPCIONES'!$N$6,"B",IF(AA101='[2]LISTA OPCIONES'!$N$7,"A"))))</f>
        <v>B</v>
      </c>
      <c r="AC101" s="62" t="str">
        <f t="shared" si="2"/>
        <v>MEDIA</v>
      </c>
    </row>
    <row r="102" spans="1:29" s="69" customFormat="1" ht="15">
      <c r="A102" s="66">
        <f t="shared" si="3"/>
        <v>97</v>
      </c>
      <c r="B102" s="102">
        <v>44399</v>
      </c>
      <c r="C102" s="66" t="s">
        <v>569</v>
      </c>
      <c r="D102" s="86" t="s">
        <v>2033</v>
      </c>
      <c r="E102" s="70" t="s">
        <v>530</v>
      </c>
      <c r="F102" s="70" t="s">
        <v>530</v>
      </c>
      <c r="G102" s="71" t="s">
        <v>12</v>
      </c>
      <c r="H102" s="70" t="s">
        <v>404</v>
      </c>
      <c r="I102" s="70" t="s">
        <v>394</v>
      </c>
      <c r="J102" s="59" t="s">
        <v>394</v>
      </c>
      <c r="K102" s="70" t="s">
        <v>1541</v>
      </c>
      <c r="L102" s="70" t="s">
        <v>530</v>
      </c>
      <c r="M102" s="87" t="s">
        <v>2019</v>
      </c>
      <c r="N102" s="71" t="s">
        <v>2019</v>
      </c>
      <c r="O102" s="87" t="s">
        <v>965</v>
      </c>
      <c r="P102" s="87" t="s">
        <v>968</v>
      </c>
      <c r="Q102" s="71" t="s">
        <v>12</v>
      </c>
      <c r="R102" s="76"/>
      <c r="S102" s="106" t="s">
        <v>971</v>
      </c>
      <c r="T102" s="87" t="s">
        <v>975</v>
      </c>
      <c r="U102" s="104" t="s">
        <v>973</v>
      </c>
      <c r="V102" s="87" t="s">
        <v>1332</v>
      </c>
      <c r="W102" s="87" t="s">
        <v>422</v>
      </c>
      <c r="X102" s="61" t="str">
        <f>IF(W102='[2]LISTA OPCIONES'!$M$4,"A",IF(W102='[2]LISTA OPCIONES'!$M$5,"M",IF(W102='[2]LISTA OPCIONES'!$M$6,"B",IF(W102='[2]LISTA OPCIONES'!$M$7,"A"))))</f>
        <v>M</v>
      </c>
      <c r="Y102" s="66" t="s">
        <v>425</v>
      </c>
      <c r="Z102" s="61" t="str">
        <f>IF(Y102='[2]LISTA OPCIONES'!$N$4,"A",IF(Y102='[2]LISTA OPCIONES'!$N$5,"M",IF(Y102='[2]LISTA OPCIONES'!$N$6,"B",IF(Y102='[2]LISTA OPCIONES'!$N$7,"A"))))</f>
        <v>B</v>
      </c>
      <c r="AA102" s="66" t="s">
        <v>425</v>
      </c>
      <c r="AB102" s="61" t="str">
        <f>IF(AA102='[2]LISTA OPCIONES'!$N$4,"A",IF(AA102='[2]LISTA OPCIONES'!$N$5,"M",IF(AA102='[2]LISTA OPCIONES'!$N$6,"B",IF(AA102='[2]LISTA OPCIONES'!$N$7,"A"))))</f>
        <v>B</v>
      </c>
      <c r="AC102" s="62" t="str">
        <f t="shared" si="2"/>
        <v>MEDIA</v>
      </c>
    </row>
    <row r="103" spans="1:29" s="69" customFormat="1" ht="15">
      <c r="A103" s="66">
        <f t="shared" si="3"/>
        <v>98</v>
      </c>
      <c r="B103" s="102">
        <v>44399</v>
      </c>
      <c r="C103" s="66" t="s">
        <v>570</v>
      </c>
      <c r="D103" s="86" t="s">
        <v>2033</v>
      </c>
      <c r="E103" s="70" t="s">
        <v>530</v>
      </c>
      <c r="F103" s="70" t="s">
        <v>530</v>
      </c>
      <c r="G103" s="71" t="s">
        <v>12</v>
      </c>
      <c r="H103" s="70" t="s">
        <v>404</v>
      </c>
      <c r="I103" s="70" t="s">
        <v>394</v>
      </c>
      <c r="J103" s="59" t="s">
        <v>394</v>
      </c>
      <c r="K103" s="70" t="s">
        <v>1541</v>
      </c>
      <c r="L103" s="70" t="s">
        <v>530</v>
      </c>
      <c r="M103" s="87" t="s">
        <v>2019</v>
      </c>
      <c r="N103" s="71" t="s">
        <v>2019</v>
      </c>
      <c r="O103" s="87" t="s">
        <v>965</v>
      </c>
      <c r="P103" s="87" t="s">
        <v>968</v>
      </c>
      <c r="Q103" s="71" t="s">
        <v>12</v>
      </c>
      <c r="R103" s="76"/>
      <c r="S103" s="106" t="s">
        <v>971</v>
      </c>
      <c r="T103" s="87" t="s">
        <v>975</v>
      </c>
      <c r="U103" s="104" t="s">
        <v>973</v>
      </c>
      <c r="V103" s="87" t="s">
        <v>1332</v>
      </c>
      <c r="W103" s="87" t="s">
        <v>422</v>
      </c>
      <c r="X103" s="61" t="str">
        <f>IF(W103='[2]LISTA OPCIONES'!$M$4,"A",IF(W103='[2]LISTA OPCIONES'!$M$5,"M",IF(W103='[2]LISTA OPCIONES'!$M$6,"B",IF(W103='[2]LISTA OPCIONES'!$M$7,"A"))))</f>
        <v>M</v>
      </c>
      <c r="Y103" s="66" t="s">
        <v>425</v>
      </c>
      <c r="Z103" s="61" t="str">
        <f>IF(Y103='[2]LISTA OPCIONES'!$N$4,"A",IF(Y103='[2]LISTA OPCIONES'!$N$5,"M",IF(Y103='[2]LISTA OPCIONES'!$N$6,"B",IF(Y103='[2]LISTA OPCIONES'!$N$7,"A"))))</f>
        <v>B</v>
      </c>
      <c r="AA103" s="66" t="s">
        <v>425</v>
      </c>
      <c r="AB103" s="61" t="str">
        <f>IF(AA103='[2]LISTA OPCIONES'!$N$4,"A",IF(AA103='[2]LISTA OPCIONES'!$N$5,"M",IF(AA103='[2]LISTA OPCIONES'!$N$6,"B",IF(AA103='[2]LISTA OPCIONES'!$N$7,"A"))))</f>
        <v>B</v>
      </c>
      <c r="AC103" s="62" t="str">
        <f t="shared" si="2"/>
        <v>MEDIA</v>
      </c>
    </row>
    <row r="104" spans="1:29" s="69" customFormat="1" ht="15">
      <c r="A104" s="66">
        <f t="shared" si="3"/>
        <v>99</v>
      </c>
      <c r="B104" s="102">
        <v>44399</v>
      </c>
      <c r="C104" s="66" t="s">
        <v>571</v>
      </c>
      <c r="D104" s="86" t="s">
        <v>2033</v>
      </c>
      <c r="E104" s="70" t="s">
        <v>530</v>
      </c>
      <c r="F104" s="70" t="s">
        <v>530</v>
      </c>
      <c r="G104" s="71" t="s">
        <v>12</v>
      </c>
      <c r="H104" s="70" t="s">
        <v>404</v>
      </c>
      <c r="I104" s="70" t="s">
        <v>394</v>
      </c>
      <c r="J104" s="59" t="s">
        <v>394</v>
      </c>
      <c r="K104" s="70" t="s">
        <v>1544</v>
      </c>
      <c r="L104" s="70" t="s">
        <v>530</v>
      </c>
      <c r="M104" s="87" t="s">
        <v>2019</v>
      </c>
      <c r="N104" s="71" t="s">
        <v>2019</v>
      </c>
      <c r="O104" s="87" t="s">
        <v>965</v>
      </c>
      <c r="P104" s="87" t="s">
        <v>968</v>
      </c>
      <c r="Q104" s="71" t="s">
        <v>12</v>
      </c>
      <c r="R104" s="76"/>
      <c r="S104" s="106" t="s">
        <v>971</v>
      </c>
      <c r="T104" s="87" t="s">
        <v>975</v>
      </c>
      <c r="U104" s="104" t="s">
        <v>973</v>
      </c>
      <c r="V104" s="87" t="s">
        <v>1332</v>
      </c>
      <c r="W104" s="87" t="s">
        <v>422</v>
      </c>
      <c r="X104" s="61" t="str">
        <f>IF(W104='[2]LISTA OPCIONES'!$M$4,"A",IF(W104='[2]LISTA OPCIONES'!$M$5,"M",IF(W104='[2]LISTA OPCIONES'!$M$6,"B",IF(W104='[2]LISTA OPCIONES'!$M$7,"A"))))</f>
        <v>M</v>
      </c>
      <c r="Y104" s="66" t="s">
        <v>425</v>
      </c>
      <c r="Z104" s="61" t="str">
        <f>IF(Y104='[2]LISTA OPCIONES'!$N$4,"A",IF(Y104='[2]LISTA OPCIONES'!$N$5,"M",IF(Y104='[2]LISTA OPCIONES'!$N$6,"B",IF(Y104='[2]LISTA OPCIONES'!$N$7,"A"))))</f>
        <v>B</v>
      </c>
      <c r="AA104" s="66" t="s">
        <v>425</v>
      </c>
      <c r="AB104" s="61" t="str">
        <f>IF(AA104='[2]LISTA OPCIONES'!$N$4,"A",IF(AA104='[2]LISTA OPCIONES'!$N$5,"M",IF(AA104='[2]LISTA OPCIONES'!$N$6,"B",IF(AA104='[2]LISTA OPCIONES'!$N$7,"A"))))</f>
        <v>B</v>
      </c>
      <c r="AC104" s="62" t="str">
        <f t="shared" si="2"/>
        <v>MEDIA</v>
      </c>
    </row>
    <row r="105" spans="1:29" s="69" customFormat="1" ht="15">
      <c r="A105" s="66">
        <f t="shared" si="3"/>
        <v>100</v>
      </c>
      <c r="B105" s="102">
        <v>44399</v>
      </c>
      <c r="C105" s="66" t="s">
        <v>572</v>
      </c>
      <c r="D105" s="86" t="s">
        <v>2033</v>
      </c>
      <c r="E105" s="70" t="s">
        <v>530</v>
      </c>
      <c r="F105" s="70" t="s">
        <v>530</v>
      </c>
      <c r="G105" s="71" t="s">
        <v>12</v>
      </c>
      <c r="H105" s="70" t="s">
        <v>404</v>
      </c>
      <c r="I105" s="70" t="s">
        <v>394</v>
      </c>
      <c r="J105" s="59" t="s">
        <v>394</v>
      </c>
      <c r="K105" s="70" t="s">
        <v>1598</v>
      </c>
      <c r="L105" s="70" t="s">
        <v>530</v>
      </c>
      <c r="M105" s="87" t="s">
        <v>2019</v>
      </c>
      <c r="N105" s="71" t="s">
        <v>2019</v>
      </c>
      <c r="O105" s="87" t="s">
        <v>965</v>
      </c>
      <c r="P105" s="87" t="s">
        <v>968</v>
      </c>
      <c r="Q105" s="71" t="s">
        <v>12</v>
      </c>
      <c r="R105" s="76"/>
      <c r="S105" s="106" t="s">
        <v>971</v>
      </c>
      <c r="T105" s="87" t="s">
        <v>975</v>
      </c>
      <c r="U105" s="104" t="s">
        <v>973</v>
      </c>
      <c r="V105" s="87" t="s">
        <v>1332</v>
      </c>
      <c r="W105" s="87" t="s">
        <v>422</v>
      </c>
      <c r="X105" s="61" t="str">
        <f>IF(W105='[2]LISTA OPCIONES'!$M$4,"A",IF(W105='[2]LISTA OPCIONES'!$M$5,"M",IF(W105='[2]LISTA OPCIONES'!$M$6,"B",IF(W105='[2]LISTA OPCIONES'!$M$7,"A"))))</f>
        <v>M</v>
      </c>
      <c r="Y105" s="66" t="s">
        <v>425</v>
      </c>
      <c r="Z105" s="61" t="str">
        <f>IF(Y105='[2]LISTA OPCIONES'!$N$4,"A",IF(Y105='[2]LISTA OPCIONES'!$N$5,"M",IF(Y105='[2]LISTA OPCIONES'!$N$6,"B",IF(Y105='[2]LISTA OPCIONES'!$N$7,"A"))))</f>
        <v>B</v>
      </c>
      <c r="AA105" s="66" t="s">
        <v>425</v>
      </c>
      <c r="AB105" s="61" t="str">
        <f>IF(AA105='[2]LISTA OPCIONES'!$N$4,"A",IF(AA105='[2]LISTA OPCIONES'!$N$5,"M",IF(AA105='[2]LISTA OPCIONES'!$N$6,"B",IF(AA105='[2]LISTA OPCIONES'!$N$7,"A"))))</f>
        <v>B</v>
      </c>
      <c r="AC105" s="62" t="str">
        <f t="shared" si="2"/>
        <v>MEDIA</v>
      </c>
    </row>
    <row r="106" spans="1:29" s="69" customFormat="1" ht="15">
      <c r="A106" s="66">
        <f t="shared" si="3"/>
        <v>101</v>
      </c>
      <c r="B106" s="102">
        <v>44399</v>
      </c>
      <c r="C106" s="66" t="s">
        <v>573</v>
      </c>
      <c r="D106" s="86" t="s">
        <v>2033</v>
      </c>
      <c r="E106" s="70" t="s">
        <v>530</v>
      </c>
      <c r="F106" s="70" t="s">
        <v>530</v>
      </c>
      <c r="G106" s="71" t="s">
        <v>12</v>
      </c>
      <c r="H106" s="70" t="s">
        <v>404</v>
      </c>
      <c r="I106" s="70" t="s">
        <v>394</v>
      </c>
      <c r="J106" s="59" t="s">
        <v>394</v>
      </c>
      <c r="K106" s="70" t="s">
        <v>1544</v>
      </c>
      <c r="L106" s="70" t="s">
        <v>530</v>
      </c>
      <c r="M106" s="87" t="s">
        <v>2019</v>
      </c>
      <c r="N106" s="71" t="s">
        <v>2019</v>
      </c>
      <c r="O106" s="87" t="s">
        <v>965</v>
      </c>
      <c r="P106" s="87" t="s">
        <v>968</v>
      </c>
      <c r="Q106" s="71" t="s">
        <v>12</v>
      </c>
      <c r="R106" s="76"/>
      <c r="S106" s="106" t="s">
        <v>971</v>
      </c>
      <c r="T106" s="87" t="s">
        <v>975</v>
      </c>
      <c r="U106" s="104" t="s">
        <v>973</v>
      </c>
      <c r="V106" s="87" t="s">
        <v>1332</v>
      </c>
      <c r="W106" s="87" t="s">
        <v>422</v>
      </c>
      <c r="X106" s="61" t="str">
        <f>IF(W106='[2]LISTA OPCIONES'!$M$4,"A",IF(W106='[2]LISTA OPCIONES'!$M$5,"M",IF(W106='[2]LISTA OPCIONES'!$M$6,"B",IF(W106='[2]LISTA OPCIONES'!$M$7,"A"))))</f>
        <v>M</v>
      </c>
      <c r="Y106" s="66" t="s">
        <v>425</v>
      </c>
      <c r="Z106" s="61" t="str">
        <f>IF(Y106='[2]LISTA OPCIONES'!$N$4,"A",IF(Y106='[2]LISTA OPCIONES'!$N$5,"M",IF(Y106='[2]LISTA OPCIONES'!$N$6,"B",IF(Y106='[2]LISTA OPCIONES'!$N$7,"A"))))</f>
        <v>B</v>
      </c>
      <c r="AA106" s="66" t="s">
        <v>425</v>
      </c>
      <c r="AB106" s="61" t="str">
        <f>IF(AA106='[2]LISTA OPCIONES'!$N$4,"A",IF(AA106='[2]LISTA OPCIONES'!$N$5,"M",IF(AA106='[2]LISTA OPCIONES'!$N$6,"B",IF(AA106='[2]LISTA OPCIONES'!$N$7,"A"))))</f>
        <v>B</v>
      </c>
      <c r="AC106" s="62" t="str">
        <f t="shared" si="2"/>
        <v>MEDIA</v>
      </c>
    </row>
    <row r="107" spans="1:29" s="69" customFormat="1" ht="15">
      <c r="A107" s="66">
        <f t="shared" si="3"/>
        <v>102</v>
      </c>
      <c r="B107" s="102">
        <v>44399</v>
      </c>
      <c r="C107" s="66" t="s">
        <v>574</v>
      </c>
      <c r="D107" s="86" t="s">
        <v>2033</v>
      </c>
      <c r="E107" s="70" t="s">
        <v>530</v>
      </c>
      <c r="F107" s="70" t="s">
        <v>530</v>
      </c>
      <c r="G107" s="71" t="s">
        <v>12</v>
      </c>
      <c r="H107" s="70" t="s">
        <v>404</v>
      </c>
      <c r="I107" s="70" t="s">
        <v>394</v>
      </c>
      <c r="J107" s="59" t="s">
        <v>394</v>
      </c>
      <c r="K107" s="70" t="s">
        <v>1599</v>
      </c>
      <c r="L107" s="70" t="s">
        <v>530</v>
      </c>
      <c r="M107" s="87" t="s">
        <v>2019</v>
      </c>
      <c r="N107" s="71" t="s">
        <v>2019</v>
      </c>
      <c r="O107" s="87" t="s">
        <v>965</v>
      </c>
      <c r="P107" s="87" t="s">
        <v>968</v>
      </c>
      <c r="Q107" s="71" t="s">
        <v>12</v>
      </c>
      <c r="R107" s="76"/>
      <c r="S107" s="106" t="s">
        <v>971</v>
      </c>
      <c r="T107" s="87" t="s">
        <v>975</v>
      </c>
      <c r="U107" s="104" t="s">
        <v>973</v>
      </c>
      <c r="V107" s="87" t="s">
        <v>1332</v>
      </c>
      <c r="W107" s="87" t="s">
        <v>422</v>
      </c>
      <c r="X107" s="61" t="str">
        <f>IF(W107='[2]LISTA OPCIONES'!$M$4,"A",IF(W107='[2]LISTA OPCIONES'!$M$5,"M",IF(W107='[2]LISTA OPCIONES'!$M$6,"B",IF(W107='[2]LISTA OPCIONES'!$M$7,"A"))))</f>
        <v>M</v>
      </c>
      <c r="Y107" s="66" t="s">
        <v>425</v>
      </c>
      <c r="Z107" s="61" t="str">
        <f>IF(Y107='[2]LISTA OPCIONES'!$N$4,"A",IF(Y107='[2]LISTA OPCIONES'!$N$5,"M",IF(Y107='[2]LISTA OPCIONES'!$N$6,"B",IF(Y107='[2]LISTA OPCIONES'!$N$7,"A"))))</f>
        <v>B</v>
      </c>
      <c r="AA107" s="66" t="s">
        <v>425</v>
      </c>
      <c r="AB107" s="61" t="str">
        <f>IF(AA107='[2]LISTA OPCIONES'!$N$4,"A",IF(AA107='[2]LISTA OPCIONES'!$N$5,"M",IF(AA107='[2]LISTA OPCIONES'!$N$6,"B",IF(AA107='[2]LISTA OPCIONES'!$N$7,"A"))))</f>
        <v>B</v>
      </c>
      <c r="AC107" s="62" t="str">
        <f t="shared" si="2"/>
        <v>MEDIA</v>
      </c>
    </row>
    <row r="108" spans="1:29" s="69" customFormat="1" ht="15">
      <c r="A108" s="66">
        <f t="shared" si="3"/>
        <v>103</v>
      </c>
      <c r="B108" s="102">
        <v>44399</v>
      </c>
      <c r="C108" s="66" t="s">
        <v>575</v>
      </c>
      <c r="D108" s="86" t="s">
        <v>2033</v>
      </c>
      <c r="E108" s="70" t="s">
        <v>525</v>
      </c>
      <c r="F108" s="70" t="s">
        <v>525</v>
      </c>
      <c r="G108" s="71" t="s">
        <v>12</v>
      </c>
      <c r="H108" s="70" t="s">
        <v>404</v>
      </c>
      <c r="I108" s="70" t="s">
        <v>394</v>
      </c>
      <c r="J108" s="59" t="s">
        <v>394</v>
      </c>
      <c r="K108" s="70" t="s">
        <v>1541</v>
      </c>
      <c r="L108" s="70" t="s">
        <v>525</v>
      </c>
      <c r="M108" s="87" t="s">
        <v>2019</v>
      </c>
      <c r="N108" s="71" t="s">
        <v>2019</v>
      </c>
      <c r="O108" s="87" t="s">
        <v>965</v>
      </c>
      <c r="P108" s="87" t="s">
        <v>968</v>
      </c>
      <c r="Q108" s="71" t="s">
        <v>12</v>
      </c>
      <c r="R108" s="76"/>
      <c r="S108" s="106" t="s">
        <v>971</v>
      </c>
      <c r="T108" s="87" t="s">
        <v>975</v>
      </c>
      <c r="U108" s="104" t="s">
        <v>973</v>
      </c>
      <c r="V108" s="87" t="s">
        <v>1332</v>
      </c>
      <c r="W108" s="87" t="s">
        <v>422</v>
      </c>
      <c r="X108" s="61" t="str">
        <f>IF(W108='[2]LISTA OPCIONES'!$M$4,"A",IF(W108='[2]LISTA OPCIONES'!$M$5,"M",IF(W108='[2]LISTA OPCIONES'!$M$6,"B",IF(W108='[2]LISTA OPCIONES'!$M$7,"A"))))</f>
        <v>M</v>
      </c>
      <c r="Y108" s="66" t="s">
        <v>425</v>
      </c>
      <c r="Z108" s="61" t="str">
        <f>IF(Y108='[2]LISTA OPCIONES'!$N$4,"A",IF(Y108='[2]LISTA OPCIONES'!$N$5,"M",IF(Y108='[2]LISTA OPCIONES'!$N$6,"B",IF(Y108='[2]LISTA OPCIONES'!$N$7,"A"))))</f>
        <v>B</v>
      </c>
      <c r="AA108" s="66" t="s">
        <v>425</v>
      </c>
      <c r="AB108" s="61" t="str">
        <f>IF(AA108='[2]LISTA OPCIONES'!$N$4,"A",IF(AA108='[2]LISTA OPCIONES'!$N$5,"M",IF(AA108='[2]LISTA OPCIONES'!$N$6,"B",IF(AA108='[2]LISTA OPCIONES'!$N$7,"A"))))</f>
        <v>B</v>
      </c>
      <c r="AC108" s="62" t="str">
        <f t="shared" si="2"/>
        <v>MEDIA</v>
      </c>
    </row>
    <row r="109" spans="1:29" s="69" customFormat="1" ht="15">
      <c r="A109" s="66">
        <f t="shared" si="3"/>
        <v>104</v>
      </c>
      <c r="B109" s="102">
        <v>44399</v>
      </c>
      <c r="C109" s="66" t="s">
        <v>576</v>
      </c>
      <c r="D109" s="86" t="s">
        <v>2033</v>
      </c>
      <c r="E109" s="70" t="s">
        <v>525</v>
      </c>
      <c r="F109" s="70" t="s">
        <v>525</v>
      </c>
      <c r="G109" s="71" t="s">
        <v>12</v>
      </c>
      <c r="H109" s="70" t="s">
        <v>404</v>
      </c>
      <c r="I109" s="70" t="s">
        <v>394</v>
      </c>
      <c r="J109" s="59" t="s">
        <v>394</v>
      </c>
      <c r="K109" s="70" t="s">
        <v>1541</v>
      </c>
      <c r="L109" s="70" t="s">
        <v>525</v>
      </c>
      <c r="M109" s="87" t="s">
        <v>2019</v>
      </c>
      <c r="N109" s="71" t="s">
        <v>2019</v>
      </c>
      <c r="O109" s="87" t="s">
        <v>965</v>
      </c>
      <c r="P109" s="87" t="s">
        <v>968</v>
      </c>
      <c r="Q109" s="71" t="s">
        <v>12</v>
      </c>
      <c r="R109" s="76"/>
      <c r="S109" s="106" t="s">
        <v>971</v>
      </c>
      <c r="T109" s="87" t="s">
        <v>975</v>
      </c>
      <c r="U109" s="104" t="s">
        <v>973</v>
      </c>
      <c r="V109" s="87" t="s">
        <v>1332</v>
      </c>
      <c r="W109" s="87" t="s">
        <v>422</v>
      </c>
      <c r="X109" s="61" t="str">
        <f>IF(W109='[2]LISTA OPCIONES'!$M$4,"A",IF(W109='[2]LISTA OPCIONES'!$M$5,"M",IF(W109='[2]LISTA OPCIONES'!$M$6,"B",IF(W109='[2]LISTA OPCIONES'!$M$7,"A"))))</f>
        <v>M</v>
      </c>
      <c r="Y109" s="66" t="s">
        <v>425</v>
      </c>
      <c r="Z109" s="61" t="str">
        <f>IF(Y109='[2]LISTA OPCIONES'!$N$4,"A",IF(Y109='[2]LISTA OPCIONES'!$N$5,"M",IF(Y109='[2]LISTA OPCIONES'!$N$6,"B",IF(Y109='[2]LISTA OPCIONES'!$N$7,"A"))))</f>
        <v>B</v>
      </c>
      <c r="AA109" s="66" t="s">
        <v>425</v>
      </c>
      <c r="AB109" s="61" t="str">
        <f>IF(AA109='[2]LISTA OPCIONES'!$N$4,"A",IF(AA109='[2]LISTA OPCIONES'!$N$5,"M",IF(AA109='[2]LISTA OPCIONES'!$N$6,"B",IF(AA109='[2]LISTA OPCIONES'!$N$7,"A"))))</f>
        <v>B</v>
      </c>
      <c r="AC109" s="62" t="str">
        <f t="shared" si="2"/>
        <v>MEDIA</v>
      </c>
    </row>
    <row r="110" spans="1:29" s="69" customFormat="1" ht="15">
      <c r="A110" s="66">
        <f t="shared" si="3"/>
        <v>105</v>
      </c>
      <c r="B110" s="102">
        <v>44399</v>
      </c>
      <c r="C110" s="66" t="s">
        <v>577</v>
      </c>
      <c r="D110" s="86" t="s">
        <v>2033</v>
      </c>
      <c r="E110" s="70" t="s">
        <v>525</v>
      </c>
      <c r="F110" s="70" t="s">
        <v>525</v>
      </c>
      <c r="G110" s="71" t="s">
        <v>12</v>
      </c>
      <c r="H110" s="70" t="s">
        <v>404</v>
      </c>
      <c r="I110" s="70" t="s">
        <v>394</v>
      </c>
      <c r="J110" s="59" t="s">
        <v>394</v>
      </c>
      <c r="K110" s="70" t="s">
        <v>1541</v>
      </c>
      <c r="L110" s="70" t="s">
        <v>525</v>
      </c>
      <c r="M110" s="87" t="s">
        <v>2019</v>
      </c>
      <c r="N110" s="71" t="s">
        <v>2019</v>
      </c>
      <c r="O110" s="87" t="s">
        <v>965</v>
      </c>
      <c r="P110" s="87" t="s">
        <v>968</v>
      </c>
      <c r="Q110" s="71" t="s">
        <v>12</v>
      </c>
      <c r="R110" s="76"/>
      <c r="S110" s="106" t="s">
        <v>971</v>
      </c>
      <c r="T110" s="87" t="s">
        <v>975</v>
      </c>
      <c r="U110" s="104" t="s">
        <v>973</v>
      </c>
      <c r="V110" s="87" t="s">
        <v>1332</v>
      </c>
      <c r="W110" s="87" t="s">
        <v>422</v>
      </c>
      <c r="X110" s="61" t="str">
        <f>IF(W110='[2]LISTA OPCIONES'!$M$4,"A",IF(W110='[2]LISTA OPCIONES'!$M$5,"M",IF(W110='[2]LISTA OPCIONES'!$M$6,"B",IF(W110='[2]LISTA OPCIONES'!$M$7,"A"))))</f>
        <v>M</v>
      </c>
      <c r="Y110" s="66" t="s">
        <v>425</v>
      </c>
      <c r="Z110" s="61" t="str">
        <f>IF(Y110='[2]LISTA OPCIONES'!$N$4,"A",IF(Y110='[2]LISTA OPCIONES'!$N$5,"M",IF(Y110='[2]LISTA OPCIONES'!$N$6,"B",IF(Y110='[2]LISTA OPCIONES'!$N$7,"A"))))</f>
        <v>B</v>
      </c>
      <c r="AA110" s="66" t="s">
        <v>425</v>
      </c>
      <c r="AB110" s="61" t="str">
        <f>IF(AA110='[2]LISTA OPCIONES'!$N$4,"A",IF(AA110='[2]LISTA OPCIONES'!$N$5,"M",IF(AA110='[2]LISTA OPCIONES'!$N$6,"B",IF(AA110='[2]LISTA OPCIONES'!$N$7,"A"))))</f>
        <v>B</v>
      </c>
      <c r="AC110" s="62" t="str">
        <f t="shared" si="2"/>
        <v>MEDIA</v>
      </c>
    </row>
    <row r="111" spans="1:29" s="69" customFormat="1" ht="15">
      <c r="A111" s="66">
        <f t="shared" si="3"/>
        <v>106</v>
      </c>
      <c r="B111" s="102">
        <v>44399</v>
      </c>
      <c r="C111" s="66" t="s">
        <v>578</v>
      </c>
      <c r="D111" s="86" t="s">
        <v>2033</v>
      </c>
      <c r="E111" s="70" t="s">
        <v>525</v>
      </c>
      <c r="F111" s="70" t="s">
        <v>525</v>
      </c>
      <c r="G111" s="71" t="s">
        <v>12</v>
      </c>
      <c r="H111" s="70" t="s">
        <v>404</v>
      </c>
      <c r="I111" s="70" t="s">
        <v>394</v>
      </c>
      <c r="J111" s="59" t="s">
        <v>394</v>
      </c>
      <c r="K111" s="70" t="s">
        <v>1541</v>
      </c>
      <c r="L111" s="70" t="s">
        <v>525</v>
      </c>
      <c r="M111" s="87" t="s">
        <v>2019</v>
      </c>
      <c r="N111" s="71" t="s">
        <v>2019</v>
      </c>
      <c r="O111" s="87" t="s">
        <v>965</v>
      </c>
      <c r="P111" s="87" t="s">
        <v>968</v>
      </c>
      <c r="Q111" s="71" t="s">
        <v>12</v>
      </c>
      <c r="R111" s="76"/>
      <c r="S111" s="106" t="s">
        <v>971</v>
      </c>
      <c r="T111" s="87" t="s">
        <v>975</v>
      </c>
      <c r="U111" s="104" t="s">
        <v>973</v>
      </c>
      <c r="V111" s="87" t="s">
        <v>1332</v>
      </c>
      <c r="W111" s="87" t="s">
        <v>422</v>
      </c>
      <c r="X111" s="61" t="str">
        <f>IF(W111='[2]LISTA OPCIONES'!$M$4,"A",IF(W111='[2]LISTA OPCIONES'!$M$5,"M",IF(W111='[2]LISTA OPCIONES'!$M$6,"B",IF(W111='[2]LISTA OPCIONES'!$M$7,"A"))))</f>
        <v>M</v>
      </c>
      <c r="Y111" s="66" t="s">
        <v>425</v>
      </c>
      <c r="Z111" s="61" t="str">
        <f>IF(Y111='[2]LISTA OPCIONES'!$N$4,"A",IF(Y111='[2]LISTA OPCIONES'!$N$5,"M",IF(Y111='[2]LISTA OPCIONES'!$N$6,"B",IF(Y111='[2]LISTA OPCIONES'!$N$7,"A"))))</f>
        <v>B</v>
      </c>
      <c r="AA111" s="66" t="s">
        <v>425</v>
      </c>
      <c r="AB111" s="61" t="str">
        <f>IF(AA111='[2]LISTA OPCIONES'!$N$4,"A",IF(AA111='[2]LISTA OPCIONES'!$N$5,"M",IF(AA111='[2]LISTA OPCIONES'!$N$6,"B",IF(AA111='[2]LISTA OPCIONES'!$N$7,"A"))))</f>
        <v>B</v>
      </c>
      <c r="AC111" s="62" t="str">
        <f t="shared" si="2"/>
        <v>MEDIA</v>
      </c>
    </row>
    <row r="112" spans="1:29" s="69" customFormat="1" ht="15">
      <c r="A112" s="66">
        <f t="shared" si="3"/>
        <v>107</v>
      </c>
      <c r="B112" s="102">
        <v>44399</v>
      </c>
      <c r="C112" s="66" t="s">
        <v>579</v>
      </c>
      <c r="D112" s="86" t="s">
        <v>2033</v>
      </c>
      <c r="E112" s="70" t="s">
        <v>525</v>
      </c>
      <c r="F112" s="70" t="s">
        <v>525</v>
      </c>
      <c r="G112" s="71" t="s">
        <v>12</v>
      </c>
      <c r="H112" s="70" t="s">
        <v>404</v>
      </c>
      <c r="I112" s="70" t="s">
        <v>394</v>
      </c>
      <c r="J112" s="59" t="s">
        <v>394</v>
      </c>
      <c r="K112" s="70" t="s">
        <v>1544</v>
      </c>
      <c r="L112" s="70" t="s">
        <v>525</v>
      </c>
      <c r="M112" s="87" t="s">
        <v>2019</v>
      </c>
      <c r="N112" s="71" t="s">
        <v>2019</v>
      </c>
      <c r="O112" s="87" t="s">
        <v>965</v>
      </c>
      <c r="P112" s="87" t="s">
        <v>968</v>
      </c>
      <c r="Q112" s="71" t="s">
        <v>12</v>
      </c>
      <c r="R112" s="76"/>
      <c r="S112" s="106" t="s">
        <v>971</v>
      </c>
      <c r="T112" s="87" t="s">
        <v>975</v>
      </c>
      <c r="U112" s="104" t="s">
        <v>973</v>
      </c>
      <c r="V112" s="87" t="s">
        <v>1332</v>
      </c>
      <c r="W112" s="87" t="s">
        <v>422</v>
      </c>
      <c r="X112" s="61" t="str">
        <f>IF(W112='[2]LISTA OPCIONES'!$M$4,"A",IF(W112='[2]LISTA OPCIONES'!$M$5,"M",IF(W112='[2]LISTA OPCIONES'!$M$6,"B",IF(W112='[2]LISTA OPCIONES'!$M$7,"A"))))</f>
        <v>M</v>
      </c>
      <c r="Y112" s="66" t="s">
        <v>425</v>
      </c>
      <c r="Z112" s="61" t="str">
        <f>IF(Y112='[2]LISTA OPCIONES'!$N$4,"A",IF(Y112='[2]LISTA OPCIONES'!$N$5,"M",IF(Y112='[2]LISTA OPCIONES'!$N$6,"B",IF(Y112='[2]LISTA OPCIONES'!$N$7,"A"))))</f>
        <v>B</v>
      </c>
      <c r="AA112" s="66" t="s">
        <v>425</v>
      </c>
      <c r="AB112" s="61" t="str">
        <f>IF(AA112='[2]LISTA OPCIONES'!$N$4,"A",IF(AA112='[2]LISTA OPCIONES'!$N$5,"M",IF(AA112='[2]LISTA OPCIONES'!$N$6,"B",IF(AA112='[2]LISTA OPCIONES'!$N$7,"A"))))</f>
        <v>B</v>
      </c>
      <c r="AC112" s="62" t="str">
        <f t="shared" si="2"/>
        <v>MEDIA</v>
      </c>
    </row>
    <row r="113" spans="1:29" s="69" customFormat="1" ht="15">
      <c r="A113" s="66">
        <f t="shared" si="3"/>
        <v>108</v>
      </c>
      <c r="B113" s="102">
        <v>44399</v>
      </c>
      <c r="C113" s="66" t="s">
        <v>580</v>
      </c>
      <c r="D113" s="86" t="s">
        <v>2033</v>
      </c>
      <c r="E113" s="70" t="s">
        <v>525</v>
      </c>
      <c r="F113" s="70" t="s">
        <v>525</v>
      </c>
      <c r="G113" s="71" t="s">
        <v>12</v>
      </c>
      <c r="H113" s="70" t="s">
        <v>404</v>
      </c>
      <c r="I113" s="70" t="s">
        <v>394</v>
      </c>
      <c r="J113" s="59" t="s">
        <v>394</v>
      </c>
      <c r="K113" s="70" t="s">
        <v>1541</v>
      </c>
      <c r="L113" s="70" t="s">
        <v>525</v>
      </c>
      <c r="M113" s="87" t="s">
        <v>2019</v>
      </c>
      <c r="N113" s="71" t="s">
        <v>2019</v>
      </c>
      <c r="O113" s="87" t="s">
        <v>965</v>
      </c>
      <c r="P113" s="87" t="s">
        <v>968</v>
      </c>
      <c r="Q113" s="71" t="s">
        <v>12</v>
      </c>
      <c r="R113" s="76"/>
      <c r="S113" s="106" t="s">
        <v>971</v>
      </c>
      <c r="T113" s="87" t="s">
        <v>975</v>
      </c>
      <c r="U113" s="104" t="s">
        <v>973</v>
      </c>
      <c r="V113" s="87" t="s">
        <v>1332</v>
      </c>
      <c r="W113" s="87" t="s">
        <v>422</v>
      </c>
      <c r="X113" s="61" t="str">
        <f>IF(W113='[2]LISTA OPCIONES'!$M$4,"A",IF(W113='[2]LISTA OPCIONES'!$M$5,"M",IF(W113='[2]LISTA OPCIONES'!$M$6,"B",IF(W113='[2]LISTA OPCIONES'!$M$7,"A"))))</f>
        <v>M</v>
      </c>
      <c r="Y113" s="66" t="s">
        <v>425</v>
      </c>
      <c r="Z113" s="61" t="str">
        <f>IF(Y113='[2]LISTA OPCIONES'!$N$4,"A",IF(Y113='[2]LISTA OPCIONES'!$N$5,"M",IF(Y113='[2]LISTA OPCIONES'!$N$6,"B",IF(Y113='[2]LISTA OPCIONES'!$N$7,"A"))))</f>
        <v>B</v>
      </c>
      <c r="AA113" s="66" t="s">
        <v>425</v>
      </c>
      <c r="AB113" s="61" t="str">
        <f>IF(AA113='[2]LISTA OPCIONES'!$N$4,"A",IF(AA113='[2]LISTA OPCIONES'!$N$5,"M",IF(AA113='[2]LISTA OPCIONES'!$N$6,"B",IF(AA113='[2]LISTA OPCIONES'!$N$7,"A"))))</f>
        <v>B</v>
      </c>
      <c r="AC113" s="62" t="str">
        <f t="shared" si="2"/>
        <v>MEDIA</v>
      </c>
    </row>
    <row r="114" spans="1:29" s="69" customFormat="1" ht="15">
      <c r="A114" s="66">
        <f t="shared" si="3"/>
        <v>109</v>
      </c>
      <c r="B114" s="102">
        <v>44399</v>
      </c>
      <c r="C114" s="66" t="s">
        <v>581</v>
      </c>
      <c r="D114" s="86" t="s">
        <v>2033</v>
      </c>
      <c r="E114" s="70" t="s">
        <v>525</v>
      </c>
      <c r="F114" s="70" t="s">
        <v>525</v>
      </c>
      <c r="G114" s="71" t="s">
        <v>12</v>
      </c>
      <c r="H114" s="70" t="s">
        <v>404</v>
      </c>
      <c r="I114" s="70" t="s">
        <v>394</v>
      </c>
      <c r="J114" s="59" t="s">
        <v>394</v>
      </c>
      <c r="K114" s="70" t="s">
        <v>1541</v>
      </c>
      <c r="L114" s="70" t="s">
        <v>525</v>
      </c>
      <c r="M114" s="87" t="s">
        <v>2019</v>
      </c>
      <c r="N114" s="71" t="s">
        <v>2019</v>
      </c>
      <c r="O114" s="87" t="s">
        <v>965</v>
      </c>
      <c r="P114" s="87" t="s">
        <v>968</v>
      </c>
      <c r="Q114" s="71" t="s">
        <v>12</v>
      </c>
      <c r="R114" s="76"/>
      <c r="S114" s="106" t="s">
        <v>971</v>
      </c>
      <c r="T114" s="87" t="s">
        <v>975</v>
      </c>
      <c r="U114" s="104" t="s">
        <v>973</v>
      </c>
      <c r="V114" s="87" t="s">
        <v>1332</v>
      </c>
      <c r="W114" s="87" t="s">
        <v>422</v>
      </c>
      <c r="X114" s="61" t="str">
        <f>IF(W114='[2]LISTA OPCIONES'!$M$4,"A",IF(W114='[2]LISTA OPCIONES'!$M$5,"M",IF(W114='[2]LISTA OPCIONES'!$M$6,"B",IF(W114='[2]LISTA OPCIONES'!$M$7,"A"))))</f>
        <v>M</v>
      </c>
      <c r="Y114" s="66" t="s">
        <v>425</v>
      </c>
      <c r="Z114" s="61" t="str">
        <f>IF(Y114='[2]LISTA OPCIONES'!$N$4,"A",IF(Y114='[2]LISTA OPCIONES'!$N$5,"M",IF(Y114='[2]LISTA OPCIONES'!$N$6,"B",IF(Y114='[2]LISTA OPCIONES'!$N$7,"A"))))</f>
        <v>B</v>
      </c>
      <c r="AA114" s="66" t="s">
        <v>425</v>
      </c>
      <c r="AB114" s="61" t="str">
        <f>IF(AA114='[2]LISTA OPCIONES'!$N$4,"A",IF(AA114='[2]LISTA OPCIONES'!$N$5,"M",IF(AA114='[2]LISTA OPCIONES'!$N$6,"B",IF(AA114='[2]LISTA OPCIONES'!$N$7,"A"))))</f>
        <v>B</v>
      </c>
      <c r="AC114" s="62" t="str">
        <f t="shared" si="2"/>
        <v>MEDIA</v>
      </c>
    </row>
    <row r="115" spans="1:29" s="69" customFormat="1" ht="15">
      <c r="A115" s="66">
        <f t="shared" si="3"/>
        <v>110</v>
      </c>
      <c r="B115" s="102">
        <v>44399</v>
      </c>
      <c r="C115" s="66" t="s">
        <v>582</v>
      </c>
      <c r="D115" s="86" t="s">
        <v>2033</v>
      </c>
      <c r="E115" s="70" t="s">
        <v>525</v>
      </c>
      <c r="F115" s="70" t="s">
        <v>525</v>
      </c>
      <c r="G115" s="71" t="s">
        <v>12</v>
      </c>
      <c r="H115" s="70" t="s">
        <v>404</v>
      </c>
      <c r="I115" s="70" t="s">
        <v>394</v>
      </c>
      <c r="J115" s="59" t="s">
        <v>394</v>
      </c>
      <c r="K115" s="70" t="s">
        <v>1600</v>
      </c>
      <c r="L115" s="70" t="s">
        <v>525</v>
      </c>
      <c r="M115" s="87" t="s">
        <v>2019</v>
      </c>
      <c r="N115" s="71" t="s">
        <v>2019</v>
      </c>
      <c r="O115" s="87" t="s">
        <v>965</v>
      </c>
      <c r="P115" s="87" t="s">
        <v>968</v>
      </c>
      <c r="Q115" s="71" t="s">
        <v>12</v>
      </c>
      <c r="R115" s="76"/>
      <c r="S115" s="106" t="s">
        <v>971</v>
      </c>
      <c r="T115" s="87" t="s">
        <v>975</v>
      </c>
      <c r="U115" s="104" t="s">
        <v>973</v>
      </c>
      <c r="V115" s="87" t="s">
        <v>1332</v>
      </c>
      <c r="W115" s="87" t="s">
        <v>422</v>
      </c>
      <c r="X115" s="61" t="str">
        <f>IF(W115='[2]LISTA OPCIONES'!$M$4,"A",IF(W115='[2]LISTA OPCIONES'!$M$5,"M",IF(W115='[2]LISTA OPCIONES'!$M$6,"B",IF(W115='[2]LISTA OPCIONES'!$M$7,"A"))))</f>
        <v>M</v>
      </c>
      <c r="Y115" s="66" t="s">
        <v>425</v>
      </c>
      <c r="Z115" s="61" t="str">
        <f>IF(Y115='[2]LISTA OPCIONES'!$N$4,"A",IF(Y115='[2]LISTA OPCIONES'!$N$5,"M",IF(Y115='[2]LISTA OPCIONES'!$N$6,"B",IF(Y115='[2]LISTA OPCIONES'!$N$7,"A"))))</f>
        <v>B</v>
      </c>
      <c r="AA115" s="66" t="s">
        <v>425</v>
      </c>
      <c r="AB115" s="61" t="str">
        <f>IF(AA115='[2]LISTA OPCIONES'!$N$4,"A",IF(AA115='[2]LISTA OPCIONES'!$N$5,"M",IF(AA115='[2]LISTA OPCIONES'!$N$6,"B",IF(AA115='[2]LISTA OPCIONES'!$N$7,"A"))))</f>
        <v>B</v>
      </c>
      <c r="AC115" s="62" t="str">
        <f t="shared" si="2"/>
        <v>MEDIA</v>
      </c>
    </row>
    <row r="116" spans="1:29" s="69" customFormat="1" ht="15">
      <c r="A116" s="66">
        <f t="shared" si="3"/>
        <v>111</v>
      </c>
      <c r="B116" s="102">
        <v>44399</v>
      </c>
      <c r="C116" s="66" t="s">
        <v>583</v>
      </c>
      <c r="D116" s="86" t="s">
        <v>2033</v>
      </c>
      <c r="E116" s="70" t="s">
        <v>525</v>
      </c>
      <c r="F116" s="70" t="s">
        <v>525</v>
      </c>
      <c r="G116" s="71" t="s">
        <v>12</v>
      </c>
      <c r="H116" s="70" t="s">
        <v>404</v>
      </c>
      <c r="I116" s="70" t="s">
        <v>394</v>
      </c>
      <c r="J116" s="59" t="s">
        <v>394</v>
      </c>
      <c r="K116" s="70" t="s">
        <v>1544</v>
      </c>
      <c r="L116" s="70" t="s">
        <v>525</v>
      </c>
      <c r="M116" s="87" t="s">
        <v>2019</v>
      </c>
      <c r="N116" s="71" t="s">
        <v>2019</v>
      </c>
      <c r="O116" s="87" t="s">
        <v>965</v>
      </c>
      <c r="P116" s="87" t="s">
        <v>968</v>
      </c>
      <c r="Q116" s="71" t="s">
        <v>12</v>
      </c>
      <c r="R116" s="76"/>
      <c r="S116" s="106" t="s">
        <v>971</v>
      </c>
      <c r="T116" s="87" t="s">
        <v>975</v>
      </c>
      <c r="U116" s="104" t="s">
        <v>973</v>
      </c>
      <c r="V116" s="87" t="s">
        <v>1332</v>
      </c>
      <c r="W116" s="87" t="s">
        <v>422</v>
      </c>
      <c r="X116" s="61" t="str">
        <f>IF(W116='[2]LISTA OPCIONES'!$M$4,"A",IF(W116='[2]LISTA OPCIONES'!$M$5,"M",IF(W116='[2]LISTA OPCIONES'!$M$6,"B",IF(W116='[2]LISTA OPCIONES'!$M$7,"A"))))</f>
        <v>M</v>
      </c>
      <c r="Y116" s="66" t="s">
        <v>425</v>
      </c>
      <c r="Z116" s="61" t="str">
        <f>IF(Y116='[2]LISTA OPCIONES'!$N$4,"A",IF(Y116='[2]LISTA OPCIONES'!$N$5,"M",IF(Y116='[2]LISTA OPCIONES'!$N$6,"B",IF(Y116='[2]LISTA OPCIONES'!$N$7,"A"))))</f>
        <v>B</v>
      </c>
      <c r="AA116" s="66" t="s">
        <v>425</v>
      </c>
      <c r="AB116" s="61" t="str">
        <f>IF(AA116='[2]LISTA OPCIONES'!$N$4,"A",IF(AA116='[2]LISTA OPCIONES'!$N$5,"M",IF(AA116='[2]LISTA OPCIONES'!$N$6,"B",IF(AA116='[2]LISTA OPCIONES'!$N$7,"A"))))</f>
        <v>B</v>
      </c>
      <c r="AC116" s="62" t="str">
        <f t="shared" si="2"/>
        <v>MEDIA</v>
      </c>
    </row>
    <row r="117" spans="1:29" s="69" customFormat="1" ht="15">
      <c r="A117" s="66">
        <f t="shared" si="3"/>
        <v>112</v>
      </c>
      <c r="B117" s="102">
        <v>44399</v>
      </c>
      <c r="C117" s="66" t="s">
        <v>584</v>
      </c>
      <c r="D117" s="86" t="s">
        <v>2033</v>
      </c>
      <c r="E117" s="70" t="s">
        <v>525</v>
      </c>
      <c r="F117" s="70" t="s">
        <v>525</v>
      </c>
      <c r="G117" s="71" t="s">
        <v>12</v>
      </c>
      <c r="H117" s="70" t="s">
        <v>404</v>
      </c>
      <c r="I117" s="70" t="s">
        <v>394</v>
      </c>
      <c r="J117" s="59" t="s">
        <v>394</v>
      </c>
      <c r="K117" s="70" t="s">
        <v>1601</v>
      </c>
      <c r="L117" s="70" t="s">
        <v>525</v>
      </c>
      <c r="M117" s="87" t="s">
        <v>2019</v>
      </c>
      <c r="N117" s="71" t="s">
        <v>2019</v>
      </c>
      <c r="O117" s="87" t="s">
        <v>965</v>
      </c>
      <c r="P117" s="87" t="s">
        <v>968</v>
      </c>
      <c r="Q117" s="71" t="s">
        <v>12</v>
      </c>
      <c r="R117" s="76"/>
      <c r="S117" s="106" t="s">
        <v>971</v>
      </c>
      <c r="T117" s="87" t="s">
        <v>975</v>
      </c>
      <c r="U117" s="104" t="s">
        <v>973</v>
      </c>
      <c r="V117" s="87" t="s">
        <v>1332</v>
      </c>
      <c r="W117" s="87" t="s">
        <v>422</v>
      </c>
      <c r="X117" s="61" t="str">
        <f>IF(W117='[2]LISTA OPCIONES'!$M$4,"A",IF(W117='[2]LISTA OPCIONES'!$M$5,"M",IF(W117='[2]LISTA OPCIONES'!$M$6,"B",IF(W117='[2]LISTA OPCIONES'!$M$7,"A"))))</f>
        <v>M</v>
      </c>
      <c r="Y117" s="66" t="s">
        <v>425</v>
      </c>
      <c r="Z117" s="61" t="str">
        <f>IF(Y117='[2]LISTA OPCIONES'!$N$4,"A",IF(Y117='[2]LISTA OPCIONES'!$N$5,"M",IF(Y117='[2]LISTA OPCIONES'!$N$6,"B",IF(Y117='[2]LISTA OPCIONES'!$N$7,"A"))))</f>
        <v>B</v>
      </c>
      <c r="AA117" s="66" t="s">
        <v>425</v>
      </c>
      <c r="AB117" s="61" t="str">
        <f>IF(AA117='[2]LISTA OPCIONES'!$N$4,"A",IF(AA117='[2]LISTA OPCIONES'!$N$5,"M",IF(AA117='[2]LISTA OPCIONES'!$N$6,"B",IF(AA117='[2]LISTA OPCIONES'!$N$7,"A"))))</f>
        <v>B</v>
      </c>
      <c r="AC117" s="62" t="str">
        <f t="shared" si="2"/>
        <v>MEDIA</v>
      </c>
    </row>
    <row r="118" spans="1:29" s="69" customFormat="1" ht="15">
      <c r="A118" s="66">
        <f t="shared" si="3"/>
        <v>113</v>
      </c>
      <c r="B118" s="102">
        <v>44399</v>
      </c>
      <c r="C118" s="66" t="s">
        <v>585</v>
      </c>
      <c r="D118" s="86" t="s">
        <v>2033</v>
      </c>
      <c r="E118" s="70" t="s">
        <v>525</v>
      </c>
      <c r="F118" s="70" t="s">
        <v>525</v>
      </c>
      <c r="G118" s="71" t="s">
        <v>12</v>
      </c>
      <c r="H118" s="70" t="s">
        <v>404</v>
      </c>
      <c r="I118" s="70" t="s">
        <v>394</v>
      </c>
      <c r="J118" s="59" t="s">
        <v>394</v>
      </c>
      <c r="K118" s="70" t="s">
        <v>1602</v>
      </c>
      <c r="L118" s="70" t="s">
        <v>525</v>
      </c>
      <c r="M118" s="87" t="s">
        <v>2019</v>
      </c>
      <c r="N118" s="71" t="s">
        <v>2019</v>
      </c>
      <c r="O118" s="87" t="s">
        <v>965</v>
      </c>
      <c r="P118" s="87" t="s">
        <v>968</v>
      </c>
      <c r="Q118" s="71" t="s">
        <v>12</v>
      </c>
      <c r="R118" s="76"/>
      <c r="S118" s="106" t="s">
        <v>971</v>
      </c>
      <c r="T118" s="87" t="s">
        <v>975</v>
      </c>
      <c r="U118" s="104" t="s">
        <v>973</v>
      </c>
      <c r="V118" s="87" t="s">
        <v>1332</v>
      </c>
      <c r="W118" s="87" t="s">
        <v>422</v>
      </c>
      <c r="X118" s="61" t="str">
        <f>IF(W118='[2]LISTA OPCIONES'!$M$4,"A",IF(W118='[2]LISTA OPCIONES'!$M$5,"M",IF(W118='[2]LISTA OPCIONES'!$M$6,"B",IF(W118='[2]LISTA OPCIONES'!$M$7,"A"))))</f>
        <v>M</v>
      </c>
      <c r="Y118" s="66" t="s">
        <v>425</v>
      </c>
      <c r="Z118" s="61" t="str">
        <f>IF(Y118='[2]LISTA OPCIONES'!$N$4,"A",IF(Y118='[2]LISTA OPCIONES'!$N$5,"M",IF(Y118='[2]LISTA OPCIONES'!$N$6,"B",IF(Y118='[2]LISTA OPCIONES'!$N$7,"A"))))</f>
        <v>B</v>
      </c>
      <c r="AA118" s="66" t="s">
        <v>425</v>
      </c>
      <c r="AB118" s="61" t="str">
        <f>IF(AA118='[2]LISTA OPCIONES'!$N$4,"A",IF(AA118='[2]LISTA OPCIONES'!$N$5,"M",IF(AA118='[2]LISTA OPCIONES'!$N$6,"B",IF(AA118='[2]LISTA OPCIONES'!$N$7,"A"))))</f>
        <v>B</v>
      </c>
      <c r="AC118" s="62" t="str">
        <f t="shared" si="2"/>
        <v>MEDIA</v>
      </c>
    </row>
    <row r="119" spans="1:29" s="69" customFormat="1" ht="15">
      <c r="A119" s="66">
        <f t="shared" si="3"/>
        <v>114</v>
      </c>
      <c r="B119" s="102">
        <v>44399</v>
      </c>
      <c r="C119" s="66" t="s">
        <v>586</v>
      </c>
      <c r="D119" s="86" t="s">
        <v>2033</v>
      </c>
      <c r="E119" s="70" t="s">
        <v>525</v>
      </c>
      <c r="F119" s="70" t="s">
        <v>525</v>
      </c>
      <c r="G119" s="71" t="s">
        <v>12</v>
      </c>
      <c r="H119" s="70" t="s">
        <v>404</v>
      </c>
      <c r="I119" s="70" t="s">
        <v>394</v>
      </c>
      <c r="J119" s="59" t="s">
        <v>394</v>
      </c>
      <c r="K119" s="70" t="s">
        <v>1544</v>
      </c>
      <c r="L119" s="70" t="s">
        <v>525</v>
      </c>
      <c r="M119" s="87" t="s">
        <v>2019</v>
      </c>
      <c r="N119" s="71" t="s">
        <v>2019</v>
      </c>
      <c r="O119" s="87" t="s">
        <v>965</v>
      </c>
      <c r="P119" s="87" t="s">
        <v>968</v>
      </c>
      <c r="Q119" s="71" t="s">
        <v>12</v>
      </c>
      <c r="R119" s="76"/>
      <c r="S119" s="106" t="s">
        <v>971</v>
      </c>
      <c r="T119" s="87" t="s">
        <v>975</v>
      </c>
      <c r="U119" s="104" t="s">
        <v>973</v>
      </c>
      <c r="V119" s="87" t="s">
        <v>1332</v>
      </c>
      <c r="W119" s="87" t="s">
        <v>422</v>
      </c>
      <c r="X119" s="61" t="str">
        <f>IF(W119='[2]LISTA OPCIONES'!$M$4,"A",IF(W119='[2]LISTA OPCIONES'!$M$5,"M",IF(W119='[2]LISTA OPCIONES'!$M$6,"B",IF(W119='[2]LISTA OPCIONES'!$M$7,"A"))))</f>
        <v>M</v>
      </c>
      <c r="Y119" s="66" t="s">
        <v>425</v>
      </c>
      <c r="Z119" s="61" t="str">
        <f>IF(Y119='[2]LISTA OPCIONES'!$N$4,"A",IF(Y119='[2]LISTA OPCIONES'!$N$5,"M",IF(Y119='[2]LISTA OPCIONES'!$N$6,"B",IF(Y119='[2]LISTA OPCIONES'!$N$7,"A"))))</f>
        <v>B</v>
      </c>
      <c r="AA119" s="66" t="s">
        <v>425</v>
      </c>
      <c r="AB119" s="61" t="str">
        <f>IF(AA119='[2]LISTA OPCIONES'!$N$4,"A",IF(AA119='[2]LISTA OPCIONES'!$N$5,"M",IF(AA119='[2]LISTA OPCIONES'!$N$6,"B",IF(AA119='[2]LISTA OPCIONES'!$N$7,"A"))))</f>
        <v>B</v>
      </c>
      <c r="AC119" s="62" t="str">
        <f t="shared" si="2"/>
        <v>MEDIA</v>
      </c>
    </row>
    <row r="120" spans="1:29" s="69" customFormat="1" ht="15">
      <c r="A120" s="66">
        <f t="shared" si="3"/>
        <v>115</v>
      </c>
      <c r="B120" s="102">
        <v>44399</v>
      </c>
      <c r="C120" s="66" t="s">
        <v>587</v>
      </c>
      <c r="D120" s="86" t="s">
        <v>2033</v>
      </c>
      <c r="E120" s="70" t="s">
        <v>525</v>
      </c>
      <c r="F120" s="70" t="s">
        <v>525</v>
      </c>
      <c r="G120" s="71" t="s">
        <v>12</v>
      </c>
      <c r="H120" s="70" t="s">
        <v>404</v>
      </c>
      <c r="I120" s="70" t="s">
        <v>394</v>
      </c>
      <c r="J120" s="59" t="s">
        <v>394</v>
      </c>
      <c r="K120" s="70" t="s">
        <v>1544</v>
      </c>
      <c r="L120" s="70" t="s">
        <v>525</v>
      </c>
      <c r="M120" s="87" t="s">
        <v>2019</v>
      </c>
      <c r="N120" s="71" t="s">
        <v>2019</v>
      </c>
      <c r="O120" s="87" t="s">
        <v>965</v>
      </c>
      <c r="P120" s="87" t="s">
        <v>968</v>
      </c>
      <c r="Q120" s="71" t="s">
        <v>12</v>
      </c>
      <c r="R120" s="76"/>
      <c r="S120" s="106" t="s">
        <v>971</v>
      </c>
      <c r="T120" s="87" t="s">
        <v>975</v>
      </c>
      <c r="U120" s="104" t="s">
        <v>973</v>
      </c>
      <c r="V120" s="87" t="s">
        <v>1332</v>
      </c>
      <c r="W120" s="87" t="s">
        <v>422</v>
      </c>
      <c r="X120" s="61" t="str">
        <f>IF(W120='[2]LISTA OPCIONES'!$M$4,"A",IF(W120='[2]LISTA OPCIONES'!$M$5,"M",IF(W120='[2]LISTA OPCIONES'!$M$6,"B",IF(W120='[2]LISTA OPCIONES'!$M$7,"A"))))</f>
        <v>M</v>
      </c>
      <c r="Y120" s="66" t="s">
        <v>425</v>
      </c>
      <c r="Z120" s="61" t="str">
        <f>IF(Y120='[2]LISTA OPCIONES'!$N$4,"A",IF(Y120='[2]LISTA OPCIONES'!$N$5,"M",IF(Y120='[2]LISTA OPCIONES'!$N$6,"B",IF(Y120='[2]LISTA OPCIONES'!$N$7,"A"))))</f>
        <v>B</v>
      </c>
      <c r="AA120" s="66" t="s">
        <v>425</v>
      </c>
      <c r="AB120" s="61" t="str">
        <f>IF(AA120='[2]LISTA OPCIONES'!$N$4,"A",IF(AA120='[2]LISTA OPCIONES'!$N$5,"M",IF(AA120='[2]LISTA OPCIONES'!$N$6,"B",IF(AA120='[2]LISTA OPCIONES'!$N$7,"A"))))</f>
        <v>B</v>
      </c>
      <c r="AC120" s="62" t="str">
        <f t="shared" si="2"/>
        <v>MEDIA</v>
      </c>
    </row>
    <row r="121" spans="1:29" s="69" customFormat="1" ht="15">
      <c r="A121" s="66">
        <f t="shared" si="3"/>
        <v>116</v>
      </c>
      <c r="B121" s="102">
        <v>44399</v>
      </c>
      <c r="C121" s="66" t="s">
        <v>588</v>
      </c>
      <c r="D121" s="86" t="s">
        <v>2033</v>
      </c>
      <c r="E121" s="70" t="s">
        <v>525</v>
      </c>
      <c r="F121" s="70" t="s">
        <v>525</v>
      </c>
      <c r="G121" s="71" t="s">
        <v>12</v>
      </c>
      <c r="H121" s="70" t="s">
        <v>404</v>
      </c>
      <c r="I121" s="70" t="s">
        <v>394</v>
      </c>
      <c r="J121" s="59" t="s">
        <v>394</v>
      </c>
      <c r="K121" s="70" t="s">
        <v>1541</v>
      </c>
      <c r="L121" s="70" t="s">
        <v>525</v>
      </c>
      <c r="M121" s="87" t="s">
        <v>2019</v>
      </c>
      <c r="N121" s="71" t="s">
        <v>2019</v>
      </c>
      <c r="O121" s="87" t="s">
        <v>965</v>
      </c>
      <c r="P121" s="87" t="s">
        <v>968</v>
      </c>
      <c r="Q121" s="71" t="s">
        <v>12</v>
      </c>
      <c r="R121" s="76"/>
      <c r="S121" s="106" t="s">
        <v>971</v>
      </c>
      <c r="T121" s="87" t="s">
        <v>975</v>
      </c>
      <c r="U121" s="104" t="s">
        <v>973</v>
      </c>
      <c r="V121" s="87" t="s">
        <v>1332</v>
      </c>
      <c r="W121" s="87" t="s">
        <v>422</v>
      </c>
      <c r="X121" s="61" t="str">
        <f>IF(W121='[2]LISTA OPCIONES'!$M$4,"A",IF(W121='[2]LISTA OPCIONES'!$M$5,"M",IF(W121='[2]LISTA OPCIONES'!$M$6,"B",IF(W121='[2]LISTA OPCIONES'!$M$7,"A"))))</f>
        <v>M</v>
      </c>
      <c r="Y121" s="66" t="s">
        <v>425</v>
      </c>
      <c r="Z121" s="61" t="str">
        <f>IF(Y121='[2]LISTA OPCIONES'!$N$4,"A",IF(Y121='[2]LISTA OPCIONES'!$N$5,"M",IF(Y121='[2]LISTA OPCIONES'!$N$6,"B",IF(Y121='[2]LISTA OPCIONES'!$N$7,"A"))))</f>
        <v>B</v>
      </c>
      <c r="AA121" s="66" t="s">
        <v>425</v>
      </c>
      <c r="AB121" s="61" t="str">
        <f>IF(AA121='[2]LISTA OPCIONES'!$N$4,"A",IF(AA121='[2]LISTA OPCIONES'!$N$5,"M",IF(AA121='[2]LISTA OPCIONES'!$N$6,"B",IF(AA121='[2]LISTA OPCIONES'!$N$7,"A"))))</f>
        <v>B</v>
      </c>
      <c r="AC121" s="62" t="str">
        <f t="shared" si="2"/>
        <v>MEDIA</v>
      </c>
    </row>
    <row r="122" spans="1:29" s="69" customFormat="1" ht="15">
      <c r="A122" s="66">
        <f t="shared" si="3"/>
        <v>117</v>
      </c>
      <c r="B122" s="102">
        <v>44399</v>
      </c>
      <c r="C122" s="66" t="s">
        <v>589</v>
      </c>
      <c r="D122" s="86" t="s">
        <v>2033</v>
      </c>
      <c r="E122" s="70" t="s">
        <v>525</v>
      </c>
      <c r="F122" s="70" t="s">
        <v>525</v>
      </c>
      <c r="G122" s="71" t="s">
        <v>12</v>
      </c>
      <c r="H122" s="70" t="s">
        <v>404</v>
      </c>
      <c r="I122" s="70" t="s">
        <v>394</v>
      </c>
      <c r="J122" s="59" t="s">
        <v>394</v>
      </c>
      <c r="K122" s="70" t="s">
        <v>1543</v>
      </c>
      <c r="L122" s="70" t="s">
        <v>525</v>
      </c>
      <c r="M122" s="87" t="s">
        <v>2019</v>
      </c>
      <c r="N122" s="71" t="s">
        <v>2019</v>
      </c>
      <c r="O122" s="87" t="s">
        <v>965</v>
      </c>
      <c r="P122" s="87" t="s">
        <v>968</v>
      </c>
      <c r="Q122" s="71" t="s">
        <v>12</v>
      </c>
      <c r="R122" s="75"/>
      <c r="S122" s="106" t="s">
        <v>971</v>
      </c>
      <c r="T122" s="87" t="s">
        <v>975</v>
      </c>
      <c r="U122" s="104" t="s">
        <v>973</v>
      </c>
      <c r="V122" s="87" t="s">
        <v>1332</v>
      </c>
      <c r="W122" s="87" t="s">
        <v>422</v>
      </c>
      <c r="X122" s="61" t="str">
        <f>IF(W122='[2]LISTA OPCIONES'!$M$4,"A",IF(W122='[2]LISTA OPCIONES'!$M$5,"M",IF(W122='[2]LISTA OPCIONES'!$M$6,"B",IF(W122='[2]LISTA OPCIONES'!$M$7,"A"))))</f>
        <v>M</v>
      </c>
      <c r="Y122" s="66" t="s">
        <v>425</v>
      </c>
      <c r="Z122" s="61" t="str">
        <f>IF(Y122='[2]LISTA OPCIONES'!$N$4,"A",IF(Y122='[2]LISTA OPCIONES'!$N$5,"M",IF(Y122='[2]LISTA OPCIONES'!$N$6,"B",IF(Y122='[2]LISTA OPCIONES'!$N$7,"A"))))</f>
        <v>B</v>
      </c>
      <c r="AA122" s="66" t="s">
        <v>425</v>
      </c>
      <c r="AB122" s="61" t="str">
        <f>IF(AA122='[2]LISTA OPCIONES'!$N$4,"A",IF(AA122='[2]LISTA OPCIONES'!$N$5,"M",IF(AA122='[2]LISTA OPCIONES'!$N$6,"B",IF(AA122='[2]LISTA OPCIONES'!$N$7,"A"))))</f>
        <v>B</v>
      </c>
      <c r="AC122" s="62" t="str">
        <f t="shared" si="2"/>
        <v>MEDIA</v>
      </c>
    </row>
    <row r="123" spans="1:29" s="69" customFormat="1" ht="15">
      <c r="A123" s="66">
        <f t="shared" si="3"/>
        <v>118</v>
      </c>
      <c r="B123" s="102">
        <v>44399</v>
      </c>
      <c r="C123" s="66" t="s">
        <v>590</v>
      </c>
      <c r="D123" s="86" t="s">
        <v>2033</v>
      </c>
      <c r="E123" s="70" t="s">
        <v>525</v>
      </c>
      <c r="F123" s="70" t="s">
        <v>525</v>
      </c>
      <c r="G123" s="71" t="s">
        <v>12</v>
      </c>
      <c r="H123" s="70" t="s">
        <v>404</v>
      </c>
      <c r="I123" s="70" t="s">
        <v>394</v>
      </c>
      <c r="J123" s="59" t="s">
        <v>394</v>
      </c>
      <c r="K123" s="70" t="s">
        <v>1541</v>
      </c>
      <c r="L123" s="70" t="s">
        <v>525</v>
      </c>
      <c r="M123" s="87" t="s">
        <v>2019</v>
      </c>
      <c r="N123" s="71" t="s">
        <v>2019</v>
      </c>
      <c r="O123" s="87" t="s">
        <v>965</v>
      </c>
      <c r="P123" s="87" t="s">
        <v>968</v>
      </c>
      <c r="Q123" s="71" t="s">
        <v>12</v>
      </c>
      <c r="R123" s="75"/>
      <c r="S123" s="106" t="s">
        <v>971</v>
      </c>
      <c r="T123" s="87" t="s">
        <v>975</v>
      </c>
      <c r="U123" s="104" t="s">
        <v>973</v>
      </c>
      <c r="V123" s="87" t="s">
        <v>1332</v>
      </c>
      <c r="W123" s="87" t="s">
        <v>422</v>
      </c>
      <c r="X123" s="61" t="str">
        <f>IF(W123='[2]LISTA OPCIONES'!$M$4,"A",IF(W123='[2]LISTA OPCIONES'!$M$5,"M",IF(W123='[2]LISTA OPCIONES'!$M$6,"B",IF(W123='[2]LISTA OPCIONES'!$M$7,"A"))))</f>
        <v>M</v>
      </c>
      <c r="Y123" s="66" t="s">
        <v>425</v>
      </c>
      <c r="Z123" s="61" t="str">
        <f>IF(Y123='[2]LISTA OPCIONES'!$N$4,"A",IF(Y123='[2]LISTA OPCIONES'!$N$5,"M",IF(Y123='[2]LISTA OPCIONES'!$N$6,"B",IF(Y123='[2]LISTA OPCIONES'!$N$7,"A"))))</f>
        <v>B</v>
      </c>
      <c r="AA123" s="66" t="s">
        <v>425</v>
      </c>
      <c r="AB123" s="61" t="str">
        <f>IF(AA123='[2]LISTA OPCIONES'!$N$4,"A",IF(AA123='[2]LISTA OPCIONES'!$N$5,"M",IF(AA123='[2]LISTA OPCIONES'!$N$6,"B",IF(AA123='[2]LISTA OPCIONES'!$N$7,"A"))))</f>
        <v>B</v>
      </c>
      <c r="AC123" s="62" t="str">
        <f t="shared" si="2"/>
        <v>MEDIA</v>
      </c>
    </row>
    <row r="124" spans="1:29" s="69" customFormat="1" ht="15">
      <c r="A124" s="66">
        <f t="shared" si="3"/>
        <v>119</v>
      </c>
      <c r="B124" s="102">
        <v>44399</v>
      </c>
      <c r="C124" s="66" t="s">
        <v>591</v>
      </c>
      <c r="D124" s="86" t="s">
        <v>2033</v>
      </c>
      <c r="E124" s="70" t="s">
        <v>525</v>
      </c>
      <c r="F124" s="70" t="s">
        <v>525</v>
      </c>
      <c r="G124" s="71" t="s">
        <v>12</v>
      </c>
      <c r="H124" s="70" t="s">
        <v>404</v>
      </c>
      <c r="I124" s="70" t="s">
        <v>394</v>
      </c>
      <c r="J124" s="59" t="s">
        <v>394</v>
      </c>
      <c r="K124" s="70" t="s">
        <v>1541</v>
      </c>
      <c r="L124" s="70" t="s">
        <v>525</v>
      </c>
      <c r="M124" s="87" t="s">
        <v>2019</v>
      </c>
      <c r="N124" s="71" t="s">
        <v>2019</v>
      </c>
      <c r="O124" s="87" t="s">
        <v>965</v>
      </c>
      <c r="P124" s="87" t="s">
        <v>968</v>
      </c>
      <c r="Q124" s="71" t="s">
        <v>12</v>
      </c>
      <c r="R124" s="76"/>
      <c r="S124" s="106" t="s">
        <v>971</v>
      </c>
      <c r="T124" s="87" t="s">
        <v>975</v>
      </c>
      <c r="U124" s="104" t="s">
        <v>973</v>
      </c>
      <c r="V124" s="87" t="s">
        <v>1332</v>
      </c>
      <c r="W124" s="87" t="s">
        <v>422</v>
      </c>
      <c r="X124" s="61" t="str">
        <f>IF(W124='[2]LISTA OPCIONES'!$M$4,"A",IF(W124='[2]LISTA OPCIONES'!$M$5,"M",IF(W124='[2]LISTA OPCIONES'!$M$6,"B",IF(W124='[2]LISTA OPCIONES'!$M$7,"A"))))</f>
        <v>M</v>
      </c>
      <c r="Y124" s="66" t="s">
        <v>425</v>
      </c>
      <c r="Z124" s="61" t="str">
        <f>IF(Y124='[2]LISTA OPCIONES'!$N$4,"A",IF(Y124='[2]LISTA OPCIONES'!$N$5,"M",IF(Y124='[2]LISTA OPCIONES'!$N$6,"B",IF(Y124='[2]LISTA OPCIONES'!$N$7,"A"))))</f>
        <v>B</v>
      </c>
      <c r="AA124" s="66" t="s">
        <v>425</v>
      </c>
      <c r="AB124" s="61" t="str">
        <f>IF(AA124='[2]LISTA OPCIONES'!$N$4,"A",IF(AA124='[2]LISTA OPCIONES'!$N$5,"M",IF(AA124='[2]LISTA OPCIONES'!$N$6,"B",IF(AA124='[2]LISTA OPCIONES'!$N$7,"A"))))</f>
        <v>B</v>
      </c>
      <c r="AC124" s="62" t="str">
        <f t="shared" si="2"/>
        <v>MEDIA</v>
      </c>
    </row>
    <row r="125" spans="1:29" s="69" customFormat="1" ht="15">
      <c r="A125" s="66">
        <f t="shared" si="3"/>
        <v>120</v>
      </c>
      <c r="B125" s="102">
        <v>44399</v>
      </c>
      <c r="C125" s="66" t="s">
        <v>592</v>
      </c>
      <c r="D125" s="86" t="s">
        <v>2033</v>
      </c>
      <c r="E125" s="70" t="s">
        <v>525</v>
      </c>
      <c r="F125" s="70" t="s">
        <v>525</v>
      </c>
      <c r="G125" s="71" t="s">
        <v>12</v>
      </c>
      <c r="H125" s="70" t="s">
        <v>404</v>
      </c>
      <c r="I125" s="70" t="s">
        <v>394</v>
      </c>
      <c r="J125" s="59" t="s">
        <v>394</v>
      </c>
      <c r="K125" s="70" t="s">
        <v>1541</v>
      </c>
      <c r="L125" s="70" t="s">
        <v>525</v>
      </c>
      <c r="M125" s="87" t="s">
        <v>2019</v>
      </c>
      <c r="N125" s="71" t="s">
        <v>2019</v>
      </c>
      <c r="O125" s="87" t="s">
        <v>965</v>
      </c>
      <c r="P125" s="87" t="s">
        <v>968</v>
      </c>
      <c r="Q125" s="71" t="s">
        <v>12</v>
      </c>
      <c r="R125" s="76"/>
      <c r="S125" s="106" t="s">
        <v>971</v>
      </c>
      <c r="T125" s="87" t="s">
        <v>975</v>
      </c>
      <c r="U125" s="104" t="s">
        <v>973</v>
      </c>
      <c r="V125" s="87" t="s">
        <v>1332</v>
      </c>
      <c r="W125" s="87" t="s">
        <v>422</v>
      </c>
      <c r="X125" s="61" t="str">
        <f>IF(W125='[2]LISTA OPCIONES'!$M$4,"A",IF(W125='[2]LISTA OPCIONES'!$M$5,"M",IF(W125='[2]LISTA OPCIONES'!$M$6,"B",IF(W125='[2]LISTA OPCIONES'!$M$7,"A"))))</f>
        <v>M</v>
      </c>
      <c r="Y125" s="66" t="s">
        <v>425</v>
      </c>
      <c r="Z125" s="61" t="str">
        <f>IF(Y125='[2]LISTA OPCIONES'!$N$4,"A",IF(Y125='[2]LISTA OPCIONES'!$N$5,"M",IF(Y125='[2]LISTA OPCIONES'!$N$6,"B",IF(Y125='[2]LISTA OPCIONES'!$N$7,"A"))))</f>
        <v>B</v>
      </c>
      <c r="AA125" s="66" t="s">
        <v>425</v>
      </c>
      <c r="AB125" s="61" t="str">
        <f>IF(AA125='[2]LISTA OPCIONES'!$N$4,"A",IF(AA125='[2]LISTA OPCIONES'!$N$5,"M",IF(AA125='[2]LISTA OPCIONES'!$N$6,"B",IF(AA125='[2]LISTA OPCIONES'!$N$7,"A"))))</f>
        <v>B</v>
      </c>
      <c r="AC125" s="62" t="str">
        <f t="shared" si="2"/>
        <v>MEDIA</v>
      </c>
    </row>
    <row r="126" spans="1:29" s="69" customFormat="1" ht="15">
      <c r="A126" s="66">
        <f t="shared" si="3"/>
        <v>121</v>
      </c>
      <c r="B126" s="102">
        <v>44399</v>
      </c>
      <c r="C126" s="66" t="s">
        <v>593</v>
      </c>
      <c r="D126" s="86" t="s">
        <v>2033</v>
      </c>
      <c r="E126" s="70" t="s">
        <v>525</v>
      </c>
      <c r="F126" s="70" t="s">
        <v>525</v>
      </c>
      <c r="G126" s="71" t="s">
        <v>12</v>
      </c>
      <c r="H126" s="70" t="s">
        <v>404</v>
      </c>
      <c r="I126" s="70" t="s">
        <v>394</v>
      </c>
      <c r="J126" s="59" t="s">
        <v>394</v>
      </c>
      <c r="K126" s="70" t="s">
        <v>1541</v>
      </c>
      <c r="L126" s="70" t="s">
        <v>525</v>
      </c>
      <c r="M126" s="87" t="s">
        <v>2019</v>
      </c>
      <c r="N126" s="71" t="s">
        <v>2019</v>
      </c>
      <c r="O126" s="87" t="s">
        <v>965</v>
      </c>
      <c r="P126" s="87" t="s">
        <v>968</v>
      </c>
      <c r="Q126" s="71" t="s">
        <v>12</v>
      </c>
      <c r="R126" s="76"/>
      <c r="S126" s="106" t="s">
        <v>971</v>
      </c>
      <c r="T126" s="87" t="s">
        <v>975</v>
      </c>
      <c r="U126" s="104" t="s">
        <v>973</v>
      </c>
      <c r="V126" s="87" t="s">
        <v>1332</v>
      </c>
      <c r="W126" s="87" t="s">
        <v>422</v>
      </c>
      <c r="X126" s="61" t="str">
        <f>IF(W126='[2]LISTA OPCIONES'!$M$4,"A",IF(W126='[2]LISTA OPCIONES'!$M$5,"M",IF(W126='[2]LISTA OPCIONES'!$M$6,"B",IF(W126='[2]LISTA OPCIONES'!$M$7,"A"))))</f>
        <v>M</v>
      </c>
      <c r="Y126" s="66" t="s">
        <v>425</v>
      </c>
      <c r="Z126" s="61" t="str">
        <f>IF(Y126='[2]LISTA OPCIONES'!$N$4,"A",IF(Y126='[2]LISTA OPCIONES'!$N$5,"M",IF(Y126='[2]LISTA OPCIONES'!$N$6,"B",IF(Y126='[2]LISTA OPCIONES'!$N$7,"A"))))</f>
        <v>B</v>
      </c>
      <c r="AA126" s="66" t="s">
        <v>425</v>
      </c>
      <c r="AB126" s="61" t="str">
        <f>IF(AA126='[2]LISTA OPCIONES'!$N$4,"A",IF(AA126='[2]LISTA OPCIONES'!$N$5,"M",IF(AA126='[2]LISTA OPCIONES'!$N$6,"B",IF(AA126='[2]LISTA OPCIONES'!$N$7,"A"))))</f>
        <v>B</v>
      </c>
      <c r="AC126" s="62" t="str">
        <f t="shared" si="2"/>
        <v>MEDIA</v>
      </c>
    </row>
    <row r="127" spans="1:29" s="69" customFormat="1" ht="15">
      <c r="A127" s="66">
        <f t="shared" si="3"/>
        <v>122</v>
      </c>
      <c r="B127" s="102">
        <v>44399</v>
      </c>
      <c r="C127" s="66" t="s">
        <v>594</v>
      </c>
      <c r="D127" s="86" t="s">
        <v>2033</v>
      </c>
      <c r="E127" s="70" t="s">
        <v>525</v>
      </c>
      <c r="F127" s="70" t="s">
        <v>525</v>
      </c>
      <c r="G127" s="71" t="s">
        <v>12</v>
      </c>
      <c r="H127" s="70" t="s">
        <v>404</v>
      </c>
      <c r="I127" s="70" t="s">
        <v>394</v>
      </c>
      <c r="J127" s="59" t="s">
        <v>394</v>
      </c>
      <c r="K127" s="70" t="s">
        <v>1541</v>
      </c>
      <c r="L127" s="70" t="s">
        <v>525</v>
      </c>
      <c r="M127" s="87" t="s">
        <v>2019</v>
      </c>
      <c r="N127" s="71" t="s">
        <v>2019</v>
      </c>
      <c r="O127" s="87" t="s">
        <v>965</v>
      </c>
      <c r="P127" s="87" t="s">
        <v>968</v>
      </c>
      <c r="Q127" s="71" t="s">
        <v>12</v>
      </c>
      <c r="R127" s="76"/>
      <c r="S127" s="106" t="s">
        <v>971</v>
      </c>
      <c r="T127" s="87" t="s">
        <v>975</v>
      </c>
      <c r="U127" s="104" t="s">
        <v>973</v>
      </c>
      <c r="V127" s="87" t="s">
        <v>1332</v>
      </c>
      <c r="W127" s="87" t="s">
        <v>422</v>
      </c>
      <c r="X127" s="61" t="str">
        <f>IF(W127='[2]LISTA OPCIONES'!$M$4,"A",IF(W127='[2]LISTA OPCIONES'!$M$5,"M",IF(W127='[2]LISTA OPCIONES'!$M$6,"B",IF(W127='[2]LISTA OPCIONES'!$M$7,"A"))))</f>
        <v>M</v>
      </c>
      <c r="Y127" s="66" t="s">
        <v>425</v>
      </c>
      <c r="Z127" s="61" t="str">
        <f>IF(Y127='[2]LISTA OPCIONES'!$N$4,"A",IF(Y127='[2]LISTA OPCIONES'!$N$5,"M",IF(Y127='[2]LISTA OPCIONES'!$N$6,"B",IF(Y127='[2]LISTA OPCIONES'!$N$7,"A"))))</f>
        <v>B</v>
      </c>
      <c r="AA127" s="66" t="s">
        <v>425</v>
      </c>
      <c r="AB127" s="61" t="str">
        <f>IF(AA127='[2]LISTA OPCIONES'!$N$4,"A",IF(AA127='[2]LISTA OPCIONES'!$N$5,"M",IF(AA127='[2]LISTA OPCIONES'!$N$6,"B",IF(AA127='[2]LISTA OPCIONES'!$N$7,"A"))))</f>
        <v>B</v>
      </c>
      <c r="AC127" s="62" t="str">
        <f t="shared" si="2"/>
        <v>MEDIA</v>
      </c>
    </row>
    <row r="128" spans="1:29" s="69" customFormat="1" ht="15">
      <c r="A128" s="66">
        <f t="shared" si="3"/>
        <v>123</v>
      </c>
      <c r="B128" s="102">
        <v>44399</v>
      </c>
      <c r="C128" s="66" t="s">
        <v>595</v>
      </c>
      <c r="D128" s="86" t="s">
        <v>2033</v>
      </c>
      <c r="E128" s="70" t="s">
        <v>525</v>
      </c>
      <c r="F128" s="70" t="s">
        <v>525</v>
      </c>
      <c r="G128" s="71" t="s">
        <v>12</v>
      </c>
      <c r="H128" s="70" t="s">
        <v>404</v>
      </c>
      <c r="I128" s="70" t="s">
        <v>394</v>
      </c>
      <c r="J128" s="59" t="s">
        <v>394</v>
      </c>
      <c r="K128" s="70" t="s">
        <v>1541</v>
      </c>
      <c r="L128" s="70" t="s">
        <v>525</v>
      </c>
      <c r="M128" s="87" t="s">
        <v>2019</v>
      </c>
      <c r="N128" s="71" t="s">
        <v>2019</v>
      </c>
      <c r="O128" s="87" t="s">
        <v>965</v>
      </c>
      <c r="P128" s="87" t="s">
        <v>968</v>
      </c>
      <c r="Q128" s="71" t="s">
        <v>12</v>
      </c>
      <c r="R128" s="76"/>
      <c r="S128" s="106" t="s">
        <v>971</v>
      </c>
      <c r="T128" s="87" t="s">
        <v>975</v>
      </c>
      <c r="U128" s="104" t="s">
        <v>973</v>
      </c>
      <c r="V128" s="87" t="s">
        <v>1332</v>
      </c>
      <c r="W128" s="87" t="s">
        <v>422</v>
      </c>
      <c r="X128" s="61" t="str">
        <f>IF(W128='[2]LISTA OPCIONES'!$M$4,"A",IF(W128='[2]LISTA OPCIONES'!$M$5,"M",IF(W128='[2]LISTA OPCIONES'!$M$6,"B",IF(W128='[2]LISTA OPCIONES'!$M$7,"A"))))</f>
        <v>M</v>
      </c>
      <c r="Y128" s="66" t="s">
        <v>425</v>
      </c>
      <c r="Z128" s="61" t="str">
        <f>IF(Y128='[2]LISTA OPCIONES'!$N$4,"A",IF(Y128='[2]LISTA OPCIONES'!$N$5,"M",IF(Y128='[2]LISTA OPCIONES'!$N$6,"B",IF(Y128='[2]LISTA OPCIONES'!$N$7,"A"))))</f>
        <v>B</v>
      </c>
      <c r="AA128" s="66" t="s">
        <v>425</v>
      </c>
      <c r="AB128" s="61" t="str">
        <f>IF(AA128='[2]LISTA OPCIONES'!$N$4,"A",IF(AA128='[2]LISTA OPCIONES'!$N$5,"M",IF(AA128='[2]LISTA OPCIONES'!$N$6,"B",IF(AA128='[2]LISTA OPCIONES'!$N$7,"A"))))</f>
        <v>B</v>
      </c>
      <c r="AC128" s="62" t="str">
        <f t="shared" si="2"/>
        <v>MEDIA</v>
      </c>
    </row>
    <row r="129" spans="1:29" s="69" customFormat="1" ht="15">
      <c r="A129" s="66">
        <f t="shared" si="3"/>
        <v>124</v>
      </c>
      <c r="B129" s="102">
        <v>44399</v>
      </c>
      <c r="C129" s="66" t="s">
        <v>596</v>
      </c>
      <c r="D129" s="86" t="s">
        <v>2033</v>
      </c>
      <c r="E129" s="70" t="s">
        <v>525</v>
      </c>
      <c r="F129" s="70" t="s">
        <v>525</v>
      </c>
      <c r="G129" s="71" t="s">
        <v>12</v>
      </c>
      <c r="H129" s="70" t="s">
        <v>404</v>
      </c>
      <c r="I129" s="70" t="s">
        <v>394</v>
      </c>
      <c r="J129" s="59" t="s">
        <v>394</v>
      </c>
      <c r="K129" s="70" t="s">
        <v>1541</v>
      </c>
      <c r="L129" s="70" t="s">
        <v>525</v>
      </c>
      <c r="M129" s="87" t="s">
        <v>2019</v>
      </c>
      <c r="N129" s="71" t="s">
        <v>2019</v>
      </c>
      <c r="O129" s="87" t="s">
        <v>965</v>
      </c>
      <c r="P129" s="87" t="s">
        <v>968</v>
      </c>
      <c r="Q129" s="71" t="s">
        <v>12</v>
      </c>
      <c r="R129" s="76"/>
      <c r="S129" s="106" t="s">
        <v>971</v>
      </c>
      <c r="T129" s="87" t="s">
        <v>975</v>
      </c>
      <c r="U129" s="104" t="s">
        <v>973</v>
      </c>
      <c r="V129" s="87" t="s">
        <v>1332</v>
      </c>
      <c r="W129" s="87" t="s">
        <v>422</v>
      </c>
      <c r="X129" s="61" t="str">
        <f>IF(W129='[2]LISTA OPCIONES'!$M$4,"A",IF(W129='[2]LISTA OPCIONES'!$M$5,"M",IF(W129='[2]LISTA OPCIONES'!$M$6,"B",IF(W129='[2]LISTA OPCIONES'!$M$7,"A"))))</f>
        <v>M</v>
      </c>
      <c r="Y129" s="66" t="s">
        <v>425</v>
      </c>
      <c r="Z129" s="61" t="str">
        <f>IF(Y129='[2]LISTA OPCIONES'!$N$4,"A",IF(Y129='[2]LISTA OPCIONES'!$N$5,"M",IF(Y129='[2]LISTA OPCIONES'!$N$6,"B",IF(Y129='[2]LISTA OPCIONES'!$N$7,"A"))))</f>
        <v>B</v>
      </c>
      <c r="AA129" s="66" t="s">
        <v>425</v>
      </c>
      <c r="AB129" s="61" t="str">
        <f>IF(AA129='[2]LISTA OPCIONES'!$N$4,"A",IF(AA129='[2]LISTA OPCIONES'!$N$5,"M",IF(AA129='[2]LISTA OPCIONES'!$N$6,"B",IF(AA129='[2]LISTA OPCIONES'!$N$7,"A"))))</f>
        <v>B</v>
      </c>
      <c r="AC129" s="62" t="str">
        <f t="shared" si="2"/>
        <v>MEDIA</v>
      </c>
    </row>
    <row r="130" spans="1:29" s="69" customFormat="1" ht="15">
      <c r="A130" s="66">
        <f t="shared" si="3"/>
        <v>125</v>
      </c>
      <c r="B130" s="102">
        <v>44399</v>
      </c>
      <c r="C130" s="66" t="s">
        <v>597</v>
      </c>
      <c r="D130" s="86" t="s">
        <v>2033</v>
      </c>
      <c r="E130" s="70" t="s">
        <v>525</v>
      </c>
      <c r="F130" s="70" t="s">
        <v>525</v>
      </c>
      <c r="G130" s="71" t="s">
        <v>12</v>
      </c>
      <c r="H130" s="70" t="s">
        <v>404</v>
      </c>
      <c r="I130" s="70" t="s">
        <v>394</v>
      </c>
      <c r="J130" s="59" t="s">
        <v>394</v>
      </c>
      <c r="K130" s="70" t="s">
        <v>1603</v>
      </c>
      <c r="L130" s="70" t="s">
        <v>525</v>
      </c>
      <c r="M130" s="87" t="s">
        <v>2019</v>
      </c>
      <c r="N130" s="71" t="s">
        <v>2019</v>
      </c>
      <c r="O130" s="87" t="s">
        <v>965</v>
      </c>
      <c r="P130" s="87" t="s">
        <v>968</v>
      </c>
      <c r="Q130" s="71" t="s">
        <v>12</v>
      </c>
      <c r="R130" s="76"/>
      <c r="S130" s="106" t="s">
        <v>971</v>
      </c>
      <c r="T130" s="87" t="s">
        <v>975</v>
      </c>
      <c r="U130" s="104" t="s">
        <v>973</v>
      </c>
      <c r="V130" s="87" t="s">
        <v>1332</v>
      </c>
      <c r="W130" s="87" t="s">
        <v>422</v>
      </c>
      <c r="X130" s="61" t="str">
        <f>IF(W130='[2]LISTA OPCIONES'!$M$4,"A",IF(W130='[2]LISTA OPCIONES'!$M$5,"M",IF(W130='[2]LISTA OPCIONES'!$M$6,"B",IF(W130='[2]LISTA OPCIONES'!$M$7,"A"))))</f>
        <v>M</v>
      </c>
      <c r="Y130" s="66" t="s">
        <v>425</v>
      </c>
      <c r="Z130" s="61" t="str">
        <f>IF(Y130='[2]LISTA OPCIONES'!$N$4,"A",IF(Y130='[2]LISTA OPCIONES'!$N$5,"M",IF(Y130='[2]LISTA OPCIONES'!$N$6,"B",IF(Y130='[2]LISTA OPCIONES'!$N$7,"A"))))</f>
        <v>B</v>
      </c>
      <c r="AA130" s="66" t="s">
        <v>425</v>
      </c>
      <c r="AB130" s="61" t="str">
        <f>IF(AA130='[2]LISTA OPCIONES'!$N$4,"A",IF(AA130='[2]LISTA OPCIONES'!$N$5,"M",IF(AA130='[2]LISTA OPCIONES'!$N$6,"B",IF(AA130='[2]LISTA OPCIONES'!$N$7,"A"))))</f>
        <v>B</v>
      </c>
      <c r="AC130" s="62" t="str">
        <f t="shared" si="2"/>
        <v>MEDIA</v>
      </c>
    </row>
    <row r="131" spans="1:29" s="69" customFormat="1" ht="15">
      <c r="A131" s="66">
        <f t="shared" si="3"/>
        <v>126</v>
      </c>
      <c r="B131" s="102">
        <v>44399</v>
      </c>
      <c r="C131" s="66" t="s">
        <v>598</v>
      </c>
      <c r="D131" s="86" t="s">
        <v>2033</v>
      </c>
      <c r="E131" s="70" t="s">
        <v>525</v>
      </c>
      <c r="F131" s="70" t="s">
        <v>525</v>
      </c>
      <c r="G131" s="71" t="s">
        <v>12</v>
      </c>
      <c r="H131" s="70" t="s">
        <v>404</v>
      </c>
      <c r="I131" s="70" t="s">
        <v>394</v>
      </c>
      <c r="J131" s="59" t="s">
        <v>394</v>
      </c>
      <c r="K131" s="70" t="s">
        <v>1543</v>
      </c>
      <c r="L131" s="70" t="s">
        <v>525</v>
      </c>
      <c r="M131" s="87" t="s">
        <v>2019</v>
      </c>
      <c r="N131" s="71" t="s">
        <v>2019</v>
      </c>
      <c r="O131" s="87" t="s">
        <v>965</v>
      </c>
      <c r="P131" s="87" t="s">
        <v>968</v>
      </c>
      <c r="Q131" s="71" t="s">
        <v>12</v>
      </c>
      <c r="R131" s="76"/>
      <c r="S131" s="106" t="s">
        <v>971</v>
      </c>
      <c r="T131" s="87" t="s">
        <v>975</v>
      </c>
      <c r="U131" s="104" t="s">
        <v>973</v>
      </c>
      <c r="V131" s="87" t="s">
        <v>1332</v>
      </c>
      <c r="W131" s="87" t="s">
        <v>422</v>
      </c>
      <c r="X131" s="61" t="str">
        <f>IF(W131='[2]LISTA OPCIONES'!$M$4,"A",IF(W131='[2]LISTA OPCIONES'!$M$5,"M",IF(W131='[2]LISTA OPCIONES'!$M$6,"B",IF(W131='[2]LISTA OPCIONES'!$M$7,"A"))))</f>
        <v>M</v>
      </c>
      <c r="Y131" s="66" t="s">
        <v>425</v>
      </c>
      <c r="Z131" s="61" t="str">
        <f>IF(Y131='[2]LISTA OPCIONES'!$N$4,"A",IF(Y131='[2]LISTA OPCIONES'!$N$5,"M",IF(Y131='[2]LISTA OPCIONES'!$N$6,"B",IF(Y131='[2]LISTA OPCIONES'!$N$7,"A"))))</f>
        <v>B</v>
      </c>
      <c r="AA131" s="66" t="s">
        <v>425</v>
      </c>
      <c r="AB131" s="61" t="str">
        <f>IF(AA131='[2]LISTA OPCIONES'!$N$4,"A",IF(AA131='[2]LISTA OPCIONES'!$N$5,"M",IF(AA131='[2]LISTA OPCIONES'!$N$6,"B",IF(AA131='[2]LISTA OPCIONES'!$N$7,"A"))))</f>
        <v>B</v>
      </c>
      <c r="AC131" s="62" t="str">
        <f t="shared" si="2"/>
        <v>MEDIA</v>
      </c>
    </row>
    <row r="132" spans="1:29" s="69" customFormat="1" ht="15">
      <c r="A132" s="66">
        <f t="shared" si="3"/>
        <v>127</v>
      </c>
      <c r="B132" s="102">
        <v>44399</v>
      </c>
      <c r="C132" s="66" t="s">
        <v>599</v>
      </c>
      <c r="D132" s="86" t="s">
        <v>2033</v>
      </c>
      <c r="E132" s="70" t="s">
        <v>525</v>
      </c>
      <c r="F132" s="70" t="s">
        <v>525</v>
      </c>
      <c r="G132" s="71" t="s">
        <v>12</v>
      </c>
      <c r="H132" s="70" t="s">
        <v>404</v>
      </c>
      <c r="I132" s="70" t="s">
        <v>394</v>
      </c>
      <c r="J132" s="59" t="s">
        <v>394</v>
      </c>
      <c r="K132" s="70" t="s">
        <v>1543</v>
      </c>
      <c r="L132" s="70" t="s">
        <v>525</v>
      </c>
      <c r="M132" s="87" t="s">
        <v>2019</v>
      </c>
      <c r="N132" s="71" t="s">
        <v>2019</v>
      </c>
      <c r="O132" s="87" t="s">
        <v>965</v>
      </c>
      <c r="P132" s="87" t="s">
        <v>968</v>
      </c>
      <c r="Q132" s="71" t="s">
        <v>12</v>
      </c>
      <c r="R132" s="76"/>
      <c r="S132" s="106" t="s">
        <v>971</v>
      </c>
      <c r="T132" s="87" t="s">
        <v>975</v>
      </c>
      <c r="U132" s="104" t="s">
        <v>973</v>
      </c>
      <c r="V132" s="87" t="s">
        <v>1332</v>
      </c>
      <c r="W132" s="87" t="s">
        <v>422</v>
      </c>
      <c r="X132" s="61" t="str">
        <f>IF(W132='[2]LISTA OPCIONES'!$M$4,"A",IF(W132='[2]LISTA OPCIONES'!$M$5,"M",IF(W132='[2]LISTA OPCIONES'!$M$6,"B",IF(W132='[2]LISTA OPCIONES'!$M$7,"A"))))</f>
        <v>M</v>
      </c>
      <c r="Y132" s="66" t="s">
        <v>425</v>
      </c>
      <c r="Z132" s="61" t="str">
        <f>IF(Y132='[2]LISTA OPCIONES'!$N$4,"A",IF(Y132='[2]LISTA OPCIONES'!$N$5,"M",IF(Y132='[2]LISTA OPCIONES'!$N$6,"B",IF(Y132='[2]LISTA OPCIONES'!$N$7,"A"))))</f>
        <v>B</v>
      </c>
      <c r="AA132" s="66" t="s">
        <v>425</v>
      </c>
      <c r="AB132" s="61" t="str">
        <f>IF(AA132='[2]LISTA OPCIONES'!$N$4,"A",IF(AA132='[2]LISTA OPCIONES'!$N$5,"M",IF(AA132='[2]LISTA OPCIONES'!$N$6,"B",IF(AA132='[2]LISTA OPCIONES'!$N$7,"A"))))</f>
        <v>B</v>
      </c>
      <c r="AC132" s="62" t="str">
        <f t="shared" si="2"/>
        <v>MEDIA</v>
      </c>
    </row>
    <row r="133" spans="1:29" s="69" customFormat="1" ht="15">
      <c r="A133" s="66">
        <f t="shared" si="3"/>
        <v>128</v>
      </c>
      <c r="B133" s="102">
        <v>44399</v>
      </c>
      <c r="C133" s="66" t="s">
        <v>600</v>
      </c>
      <c r="D133" s="86" t="s">
        <v>2033</v>
      </c>
      <c r="E133" s="70" t="s">
        <v>525</v>
      </c>
      <c r="F133" s="70" t="s">
        <v>525</v>
      </c>
      <c r="G133" s="71" t="s">
        <v>12</v>
      </c>
      <c r="H133" s="70" t="s">
        <v>404</v>
      </c>
      <c r="I133" s="70" t="s">
        <v>394</v>
      </c>
      <c r="J133" s="59" t="s">
        <v>394</v>
      </c>
      <c r="K133" s="70" t="s">
        <v>1604</v>
      </c>
      <c r="L133" s="70" t="s">
        <v>525</v>
      </c>
      <c r="M133" s="87" t="s">
        <v>2019</v>
      </c>
      <c r="N133" s="71" t="s">
        <v>2019</v>
      </c>
      <c r="O133" s="87" t="s">
        <v>965</v>
      </c>
      <c r="P133" s="87" t="s">
        <v>968</v>
      </c>
      <c r="Q133" s="71" t="s">
        <v>12</v>
      </c>
      <c r="R133" s="76"/>
      <c r="S133" s="106" t="s">
        <v>971</v>
      </c>
      <c r="T133" s="87" t="s">
        <v>975</v>
      </c>
      <c r="U133" s="104" t="s">
        <v>973</v>
      </c>
      <c r="V133" s="87" t="s">
        <v>1332</v>
      </c>
      <c r="W133" s="87" t="s">
        <v>422</v>
      </c>
      <c r="X133" s="61" t="str">
        <f>IF(W133='[2]LISTA OPCIONES'!$M$4,"A",IF(W133='[2]LISTA OPCIONES'!$M$5,"M",IF(W133='[2]LISTA OPCIONES'!$M$6,"B",IF(W133='[2]LISTA OPCIONES'!$M$7,"A"))))</f>
        <v>M</v>
      </c>
      <c r="Y133" s="66" t="s">
        <v>425</v>
      </c>
      <c r="Z133" s="61" t="str">
        <f>IF(Y133='[2]LISTA OPCIONES'!$N$4,"A",IF(Y133='[2]LISTA OPCIONES'!$N$5,"M",IF(Y133='[2]LISTA OPCIONES'!$N$6,"B",IF(Y133='[2]LISTA OPCIONES'!$N$7,"A"))))</f>
        <v>B</v>
      </c>
      <c r="AA133" s="66" t="s">
        <v>425</v>
      </c>
      <c r="AB133" s="61" t="str">
        <f>IF(AA133='[2]LISTA OPCIONES'!$N$4,"A",IF(AA133='[2]LISTA OPCIONES'!$N$5,"M",IF(AA133='[2]LISTA OPCIONES'!$N$6,"B",IF(AA133='[2]LISTA OPCIONES'!$N$7,"A"))))</f>
        <v>B</v>
      </c>
      <c r="AC133" s="62" t="str">
        <f t="shared" si="2"/>
        <v>MEDIA</v>
      </c>
    </row>
    <row r="134" spans="1:29" s="69" customFormat="1" ht="15">
      <c r="A134" s="66">
        <f t="shared" si="3"/>
        <v>129</v>
      </c>
      <c r="B134" s="102">
        <v>44399</v>
      </c>
      <c r="C134" s="66" t="s">
        <v>601</v>
      </c>
      <c r="D134" s="86" t="s">
        <v>2033</v>
      </c>
      <c r="E134" s="70" t="s">
        <v>525</v>
      </c>
      <c r="F134" s="70" t="s">
        <v>525</v>
      </c>
      <c r="G134" s="71" t="s">
        <v>12</v>
      </c>
      <c r="H134" s="70" t="s">
        <v>404</v>
      </c>
      <c r="I134" s="70" t="s">
        <v>394</v>
      </c>
      <c r="J134" s="59" t="s">
        <v>394</v>
      </c>
      <c r="K134" s="70" t="s">
        <v>1544</v>
      </c>
      <c r="L134" s="70" t="s">
        <v>525</v>
      </c>
      <c r="M134" s="87" t="s">
        <v>2019</v>
      </c>
      <c r="N134" s="71" t="s">
        <v>2019</v>
      </c>
      <c r="O134" s="87" t="s">
        <v>965</v>
      </c>
      <c r="P134" s="87" t="s">
        <v>968</v>
      </c>
      <c r="Q134" s="71" t="s">
        <v>12</v>
      </c>
      <c r="R134" s="76"/>
      <c r="S134" s="106" t="s">
        <v>971</v>
      </c>
      <c r="T134" s="87" t="s">
        <v>975</v>
      </c>
      <c r="U134" s="104" t="s">
        <v>973</v>
      </c>
      <c r="V134" s="87" t="s">
        <v>1332</v>
      </c>
      <c r="W134" s="87" t="s">
        <v>422</v>
      </c>
      <c r="X134" s="61" t="str">
        <f>IF(W134='[2]LISTA OPCIONES'!$M$4,"A",IF(W134='[2]LISTA OPCIONES'!$M$5,"M",IF(W134='[2]LISTA OPCIONES'!$M$6,"B",IF(W134='[2]LISTA OPCIONES'!$M$7,"A"))))</f>
        <v>M</v>
      </c>
      <c r="Y134" s="66" t="s">
        <v>425</v>
      </c>
      <c r="Z134" s="61" t="str">
        <f>IF(Y134='[2]LISTA OPCIONES'!$N$4,"A",IF(Y134='[2]LISTA OPCIONES'!$N$5,"M",IF(Y134='[2]LISTA OPCIONES'!$N$6,"B",IF(Y134='[2]LISTA OPCIONES'!$N$7,"A"))))</f>
        <v>B</v>
      </c>
      <c r="AA134" s="66" t="s">
        <v>425</v>
      </c>
      <c r="AB134" s="61" t="str">
        <f>IF(AA134='[2]LISTA OPCIONES'!$N$4,"A",IF(AA134='[2]LISTA OPCIONES'!$N$5,"M",IF(AA134='[2]LISTA OPCIONES'!$N$6,"B",IF(AA134='[2]LISTA OPCIONES'!$N$7,"A"))))</f>
        <v>B</v>
      </c>
      <c r="AC134" s="62" t="str">
        <f aca="true" t="shared" si="4" ref="AC134:AC197">(IF(AND(X134="A",Z134="A"),"ALTA",(IF(AND(Z134="A",AB134="A"),"ALTA",(IF(AND(X134="A",AB134="A"),"ALTA",(IF(OR(X134="A",Z134="A",AB134="A"),"MEDIA",(IF(OR(X134="M",Z134="M",AB134="M"),"MEDIA","BAJA"))))))))))</f>
        <v>MEDIA</v>
      </c>
    </row>
    <row r="135" spans="1:29" s="69" customFormat="1" ht="15">
      <c r="A135" s="66">
        <f t="shared" si="3"/>
        <v>130</v>
      </c>
      <c r="B135" s="102">
        <v>44399</v>
      </c>
      <c r="C135" s="66" t="s">
        <v>602</v>
      </c>
      <c r="D135" s="86" t="s">
        <v>2033</v>
      </c>
      <c r="E135" s="70" t="s">
        <v>525</v>
      </c>
      <c r="F135" s="70" t="s">
        <v>525</v>
      </c>
      <c r="G135" s="71" t="s">
        <v>12</v>
      </c>
      <c r="H135" s="70" t="s">
        <v>404</v>
      </c>
      <c r="I135" s="70" t="s">
        <v>394</v>
      </c>
      <c r="J135" s="59" t="s">
        <v>394</v>
      </c>
      <c r="K135" s="70" t="s">
        <v>1543</v>
      </c>
      <c r="L135" s="70" t="s">
        <v>525</v>
      </c>
      <c r="M135" s="87" t="s">
        <v>2019</v>
      </c>
      <c r="N135" s="71" t="s">
        <v>2019</v>
      </c>
      <c r="O135" s="87" t="s">
        <v>965</v>
      </c>
      <c r="P135" s="87" t="s">
        <v>968</v>
      </c>
      <c r="Q135" s="71" t="s">
        <v>12</v>
      </c>
      <c r="R135" s="76"/>
      <c r="S135" s="106" t="s">
        <v>971</v>
      </c>
      <c r="T135" s="87" t="s">
        <v>975</v>
      </c>
      <c r="U135" s="104" t="s">
        <v>973</v>
      </c>
      <c r="V135" s="87" t="s">
        <v>1332</v>
      </c>
      <c r="W135" s="87" t="s">
        <v>422</v>
      </c>
      <c r="X135" s="61" t="str">
        <f>IF(W135='[2]LISTA OPCIONES'!$M$4,"A",IF(W135='[2]LISTA OPCIONES'!$M$5,"M",IF(W135='[2]LISTA OPCIONES'!$M$6,"B",IF(W135='[2]LISTA OPCIONES'!$M$7,"A"))))</f>
        <v>M</v>
      </c>
      <c r="Y135" s="66" t="s">
        <v>425</v>
      </c>
      <c r="Z135" s="61" t="str">
        <f>IF(Y135='[2]LISTA OPCIONES'!$N$4,"A",IF(Y135='[2]LISTA OPCIONES'!$N$5,"M",IF(Y135='[2]LISTA OPCIONES'!$N$6,"B",IF(Y135='[2]LISTA OPCIONES'!$N$7,"A"))))</f>
        <v>B</v>
      </c>
      <c r="AA135" s="66" t="s">
        <v>425</v>
      </c>
      <c r="AB135" s="61" t="str">
        <f>IF(AA135='[2]LISTA OPCIONES'!$N$4,"A",IF(AA135='[2]LISTA OPCIONES'!$N$5,"M",IF(AA135='[2]LISTA OPCIONES'!$N$6,"B",IF(AA135='[2]LISTA OPCIONES'!$N$7,"A"))))</f>
        <v>B</v>
      </c>
      <c r="AC135" s="62" t="str">
        <f t="shared" si="4"/>
        <v>MEDIA</v>
      </c>
    </row>
    <row r="136" spans="1:29" s="69" customFormat="1" ht="15">
      <c r="A136" s="66">
        <f aca="true" t="shared" si="5" ref="A136:A199">1+A135</f>
        <v>131</v>
      </c>
      <c r="B136" s="102">
        <v>44399</v>
      </c>
      <c r="C136" s="66" t="s">
        <v>603</v>
      </c>
      <c r="D136" s="86" t="s">
        <v>2033</v>
      </c>
      <c r="E136" s="70" t="s">
        <v>525</v>
      </c>
      <c r="F136" s="70" t="s">
        <v>525</v>
      </c>
      <c r="G136" s="71" t="s">
        <v>12</v>
      </c>
      <c r="H136" s="70" t="s">
        <v>404</v>
      </c>
      <c r="I136" s="70" t="s">
        <v>394</v>
      </c>
      <c r="J136" s="59" t="s">
        <v>394</v>
      </c>
      <c r="K136" s="70" t="s">
        <v>1605</v>
      </c>
      <c r="L136" s="70" t="s">
        <v>525</v>
      </c>
      <c r="M136" s="87" t="s">
        <v>2019</v>
      </c>
      <c r="N136" s="71" t="s">
        <v>2019</v>
      </c>
      <c r="O136" s="87" t="s">
        <v>965</v>
      </c>
      <c r="P136" s="87" t="s">
        <v>968</v>
      </c>
      <c r="Q136" s="71" t="s">
        <v>12</v>
      </c>
      <c r="R136" s="76"/>
      <c r="S136" s="106" t="s">
        <v>971</v>
      </c>
      <c r="T136" s="87" t="s">
        <v>975</v>
      </c>
      <c r="U136" s="104" t="s">
        <v>973</v>
      </c>
      <c r="V136" s="87" t="s">
        <v>1332</v>
      </c>
      <c r="W136" s="87" t="s">
        <v>422</v>
      </c>
      <c r="X136" s="61" t="str">
        <f>IF(W136='[2]LISTA OPCIONES'!$M$4,"A",IF(W136='[2]LISTA OPCIONES'!$M$5,"M",IF(W136='[2]LISTA OPCIONES'!$M$6,"B",IF(W136='[2]LISTA OPCIONES'!$M$7,"A"))))</f>
        <v>M</v>
      </c>
      <c r="Y136" s="66" t="s">
        <v>425</v>
      </c>
      <c r="Z136" s="61" t="str">
        <f>IF(Y136='[2]LISTA OPCIONES'!$N$4,"A",IF(Y136='[2]LISTA OPCIONES'!$N$5,"M",IF(Y136='[2]LISTA OPCIONES'!$N$6,"B",IF(Y136='[2]LISTA OPCIONES'!$N$7,"A"))))</f>
        <v>B</v>
      </c>
      <c r="AA136" s="66" t="s">
        <v>425</v>
      </c>
      <c r="AB136" s="61" t="str">
        <f>IF(AA136='[2]LISTA OPCIONES'!$N$4,"A",IF(AA136='[2]LISTA OPCIONES'!$N$5,"M",IF(AA136='[2]LISTA OPCIONES'!$N$6,"B",IF(AA136='[2]LISTA OPCIONES'!$N$7,"A"))))</f>
        <v>B</v>
      </c>
      <c r="AC136" s="62" t="str">
        <f t="shared" si="4"/>
        <v>MEDIA</v>
      </c>
    </row>
    <row r="137" spans="1:29" s="69" customFormat="1" ht="15">
      <c r="A137" s="66">
        <f t="shared" si="5"/>
        <v>132</v>
      </c>
      <c r="B137" s="102">
        <v>44399</v>
      </c>
      <c r="C137" s="66" t="s">
        <v>604</v>
      </c>
      <c r="D137" s="86" t="s">
        <v>2033</v>
      </c>
      <c r="E137" s="70" t="s">
        <v>525</v>
      </c>
      <c r="F137" s="70" t="s">
        <v>525</v>
      </c>
      <c r="G137" s="71" t="s">
        <v>12</v>
      </c>
      <c r="H137" s="70" t="s">
        <v>404</v>
      </c>
      <c r="I137" s="70" t="s">
        <v>394</v>
      </c>
      <c r="J137" s="59" t="s">
        <v>394</v>
      </c>
      <c r="K137" s="70" t="s">
        <v>1606</v>
      </c>
      <c r="L137" s="70" t="s">
        <v>525</v>
      </c>
      <c r="M137" s="87" t="s">
        <v>2019</v>
      </c>
      <c r="N137" s="71" t="s">
        <v>2019</v>
      </c>
      <c r="O137" s="87" t="s">
        <v>965</v>
      </c>
      <c r="P137" s="87" t="s">
        <v>968</v>
      </c>
      <c r="Q137" s="71" t="s">
        <v>12</v>
      </c>
      <c r="R137" s="76"/>
      <c r="S137" s="106" t="s">
        <v>971</v>
      </c>
      <c r="T137" s="87" t="s">
        <v>975</v>
      </c>
      <c r="U137" s="104" t="s">
        <v>973</v>
      </c>
      <c r="V137" s="87" t="s">
        <v>1332</v>
      </c>
      <c r="W137" s="87" t="s">
        <v>422</v>
      </c>
      <c r="X137" s="61" t="str">
        <f>IF(W137='[2]LISTA OPCIONES'!$M$4,"A",IF(W137='[2]LISTA OPCIONES'!$M$5,"M",IF(W137='[2]LISTA OPCIONES'!$M$6,"B",IF(W137='[2]LISTA OPCIONES'!$M$7,"A"))))</f>
        <v>M</v>
      </c>
      <c r="Y137" s="66" t="s">
        <v>425</v>
      </c>
      <c r="Z137" s="61" t="str">
        <f>IF(Y137='[2]LISTA OPCIONES'!$N$4,"A",IF(Y137='[2]LISTA OPCIONES'!$N$5,"M",IF(Y137='[2]LISTA OPCIONES'!$N$6,"B",IF(Y137='[2]LISTA OPCIONES'!$N$7,"A"))))</f>
        <v>B</v>
      </c>
      <c r="AA137" s="66" t="s">
        <v>425</v>
      </c>
      <c r="AB137" s="61" t="str">
        <f>IF(AA137='[2]LISTA OPCIONES'!$N$4,"A",IF(AA137='[2]LISTA OPCIONES'!$N$5,"M",IF(AA137='[2]LISTA OPCIONES'!$N$6,"B",IF(AA137='[2]LISTA OPCIONES'!$N$7,"A"))))</f>
        <v>B</v>
      </c>
      <c r="AC137" s="62" t="str">
        <f t="shared" si="4"/>
        <v>MEDIA</v>
      </c>
    </row>
    <row r="138" spans="1:29" s="69" customFormat="1" ht="15">
      <c r="A138" s="66">
        <f t="shared" si="5"/>
        <v>133</v>
      </c>
      <c r="B138" s="102">
        <v>44399</v>
      </c>
      <c r="C138" s="66" t="s">
        <v>605</v>
      </c>
      <c r="D138" s="86" t="s">
        <v>2033</v>
      </c>
      <c r="E138" s="70" t="s">
        <v>525</v>
      </c>
      <c r="F138" s="70" t="s">
        <v>525</v>
      </c>
      <c r="G138" s="71" t="s">
        <v>12</v>
      </c>
      <c r="H138" s="70" t="s">
        <v>404</v>
      </c>
      <c r="I138" s="70" t="s">
        <v>394</v>
      </c>
      <c r="J138" s="59" t="s">
        <v>394</v>
      </c>
      <c r="K138" s="70" t="s">
        <v>1607</v>
      </c>
      <c r="L138" s="70" t="s">
        <v>525</v>
      </c>
      <c r="M138" s="87" t="s">
        <v>2019</v>
      </c>
      <c r="N138" s="71" t="s">
        <v>2019</v>
      </c>
      <c r="O138" s="87" t="s">
        <v>965</v>
      </c>
      <c r="P138" s="87" t="s">
        <v>968</v>
      </c>
      <c r="Q138" s="71" t="s">
        <v>12</v>
      </c>
      <c r="R138" s="76"/>
      <c r="S138" s="106" t="s">
        <v>971</v>
      </c>
      <c r="T138" s="87" t="s">
        <v>975</v>
      </c>
      <c r="U138" s="104" t="s">
        <v>973</v>
      </c>
      <c r="V138" s="87" t="s">
        <v>1332</v>
      </c>
      <c r="W138" s="87" t="s">
        <v>422</v>
      </c>
      <c r="X138" s="61" t="str">
        <f>IF(W138='[2]LISTA OPCIONES'!$M$4,"A",IF(W138='[2]LISTA OPCIONES'!$M$5,"M",IF(W138='[2]LISTA OPCIONES'!$M$6,"B",IF(W138='[2]LISTA OPCIONES'!$M$7,"A"))))</f>
        <v>M</v>
      </c>
      <c r="Y138" s="66" t="s">
        <v>425</v>
      </c>
      <c r="Z138" s="61" t="str">
        <f>IF(Y138='[2]LISTA OPCIONES'!$N$4,"A",IF(Y138='[2]LISTA OPCIONES'!$N$5,"M",IF(Y138='[2]LISTA OPCIONES'!$N$6,"B",IF(Y138='[2]LISTA OPCIONES'!$N$7,"A"))))</f>
        <v>B</v>
      </c>
      <c r="AA138" s="66" t="s">
        <v>425</v>
      </c>
      <c r="AB138" s="61" t="str">
        <f>IF(AA138='[2]LISTA OPCIONES'!$N$4,"A",IF(AA138='[2]LISTA OPCIONES'!$N$5,"M",IF(AA138='[2]LISTA OPCIONES'!$N$6,"B",IF(AA138='[2]LISTA OPCIONES'!$N$7,"A"))))</f>
        <v>B</v>
      </c>
      <c r="AC138" s="62" t="str">
        <f t="shared" si="4"/>
        <v>MEDIA</v>
      </c>
    </row>
    <row r="139" spans="1:29" s="69" customFormat="1" ht="15">
      <c r="A139" s="66">
        <f t="shared" si="5"/>
        <v>134</v>
      </c>
      <c r="B139" s="102">
        <v>44399</v>
      </c>
      <c r="C139" s="66" t="s">
        <v>606</v>
      </c>
      <c r="D139" s="86" t="s">
        <v>2033</v>
      </c>
      <c r="E139" s="70" t="s">
        <v>525</v>
      </c>
      <c r="F139" s="70" t="s">
        <v>525</v>
      </c>
      <c r="G139" s="71" t="s">
        <v>12</v>
      </c>
      <c r="H139" s="70" t="s">
        <v>404</v>
      </c>
      <c r="I139" s="70" t="s">
        <v>394</v>
      </c>
      <c r="J139" s="59" t="s">
        <v>394</v>
      </c>
      <c r="K139" s="70" t="s">
        <v>1608</v>
      </c>
      <c r="L139" s="70" t="s">
        <v>525</v>
      </c>
      <c r="M139" s="87" t="s">
        <v>2019</v>
      </c>
      <c r="N139" s="71" t="s">
        <v>2019</v>
      </c>
      <c r="O139" s="87" t="s">
        <v>965</v>
      </c>
      <c r="P139" s="87" t="s">
        <v>968</v>
      </c>
      <c r="Q139" s="71" t="s">
        <v>12</v>
      </c>
      <c r="R139" s="76"/>
      <c r="S139" s="106" t="s">
        <v>971</v>
      </c>
      <c r="T139" s="87" t="s">
        <v>975</v>
      </c>
      <c r="U139" s="104" t="s">
        <v>973</v>
      </c>
      <c r="V139" s="87" t="s">
        <v>1332</v>
      </c>
      <c r="W139" s="87" t="s">
        <v>422</v>
      </c>
      <c r="X139" s="61" t="str">
        <f>IF(W139='[2]LISTA OPCIONES'!$M$4,"A",IF(W139='[2]LISTA OPCIONES'!$M$5,"M",IF(W139='[2]LISTA OPCIONES'!$M$6,"B",IF(W139='[2]LISTA OPCIONES'!$M$7,"A"))))</f>
        <v>M</v>
      </c>
      <c r="Y139" s="66" t="s">
        <v>425</v>
      </c>
      <c r="Z139" s="61" t="str">
        <f>IF(Y139='[2]LISTA OPCIONES'!$N$4,"A",IF(Y139='[2]LISTA OPCIONES'!$N$5,"M",IF(Y139='[2]LISTA OPCIONES'!$N$6,"B",IF(Y139='[2]LISTA OPCIONES'!$N$7,"A"))))</f>
        <v>B</v>
      </c>
      <c r="AA139" s="66" t="s">
        <v>425</v>
      </c>
      <c r="AB139" s="61" t="str">
        <f>IF(AA139='[2]LISTA OPCIONES'!$N$4,"A",IF(AA139='[2]LISTA OPCIONES'!$N$5,"M",IF(AA139='[2]LISTA OPCIONES'!$N$6,"B",IF(AA139='[2]LISTA OPCIONES'!$N$7,"A"))))</f>
        <v>B</v>
      </c>
      <c r="AC139" s="62" t="str">
        <f t="shared" si="4"/>
        <v>MEDIA</v>
      </c>
    </row>
    <row r="140" spans="1:29" s="69" customFormat="1" ht="15">
      <c r="A140" s="66">
        <f t="shared" si="5"/>
        <v>135</v>
      </c>
      <c r="B140" s="102">
        <v>44399</v>
      </c>
      <c r="C140" s="66" t="s">
        <v>607</v>
      </c>
      <c r="D140" s="86" t="s">
        <v>2033</v>
      </c>
      <c r="E140" s="70" t="s">
        <v>525</v>
      </c>
      <c r="F140" s="70" t="s">
        <v>525</v>
      </c>
      <c r="G140" s="71" t="s">
        <v>12</v>
      </c>
      <c r="H140" s="70" t="s">
        <v>404</v>
      </c>
      <c r="I140" s="70" t="s">
        <v>394</v>
      </c>
      <c r="J140" s="59" t="s">
        <v>394</v>
      </c>
      <c r="K140" s="70" t="s">
        <v>1609</v>
      </c>
      <c r="L140" s="70" t="s">
        <v>525</v>
      </c>
      <c r="M140" s="87" t="s">
        <v>2019</v>
      </c>
      <c r="N140" s="71" t="s">
        <v>2019</v>
      </c>
      <c r="O140" s="87" t="s">
        <v>965</v>
      </c>
      <c r="P140" s="87" t="s">
        <v>968</v>
      </c>
      <c r="Q140" s="71" t="s">
        <v>12</v>
      </c>
      <c r="R140" s="76"/>
      <c r="S140" s="106" t="s">
        <v>971</v>
      </c>
      <c r="T140" s="87" t="s">
        <v>975</v>
      </c>
      <c r="U140" s="104" t="s">
        <v>973</v>
      </c>
      <c r="V140" s="87" t="s">
        <v>1332</v>
      </c>
      <c r="W140" s="87" t="s">
        <v>422</v>
      </c>
      <c r="X140" s="61" t="str">
        <f>IF(W140='[2]LISTA OPCIONES'!$M$4,"A",IF(W140='[2]LISTA OPCIONES'!$M$5,"M",IF(W140='[2]LISTA OPCIONES'!$M$6,"B",IF(W140='[2]LISTA OPCIONES'!$M$7,"A"))))</f>
        <v>M</v>
      </c>
      <c r="Y140" s="66" t="s">
        <v>425</v>
      </c>
      <c r="Z140" s="61" t="str">
        <f>IF(Y140='[2]LISTA OPCIONES'!$N$4,"A",IF(Y140='[2]LISTA OPCIONES'!$N$5,"M",IF(Y140='[2]LISTA OPCIONES'!$N$6,"B",IF(Y140='[2]LISTA OPCIONES'!$N$7,"A"))))</f>
        <v>B</v>
      </c>
      <c r="AA140" s="66" t="s">
        <v>425</v>
      </c>
      <c r="AB140" s="61" t="str">
        <f>IF(AA140='[2]LISTA OPCIONES'!$N$4,"A",IF(AA140='[2]LISTA OPCIONES'!$N$5,"M",IF(AA140='[2]LISTA OPCIONES'!$N$6,"B",IF(AA140='[2]LISTA OPCIONES'!$N$7,"A"))))</f>
        <v>B</v>
      </c>
      <c r="AC140" s="62" t="str">
        <f t="shared" si="4"/>
        <v>MEDIA</v>
      </c>
    </row>
    <row r="141" spans="1:29" s="69" customFormat="1" ht="15">
      <c r="A141" s="66">
        <f t="shared" si="5"/>
        <v>136</v>
      </c>
      <c r="B141" s="102">
        <v>44399</v>
      </c>
      <c r="C141" s="66" t="s">
        <v>608</v>
      </c>
      <c r="D141" s="86" t="s">
        <v>2033</v>
      </c>
      <c r="E141" s="70" t="s">
        <v>525</v>
      </c>
      <c r="F141" s="70" t="s">
        <v>525</v>
      </c>
      <c r="G141" s="71" t="s">
        <v>12</v>
      </c>
      <c r="H141" s="70" t="s">
        <v>404</v>
      </c>
      <c r="I141" s="70" t="s">
        <v>394</v>
      </c>
      <c r="J141" s="59" t="s">
        <v>394</v>
      </c>
      <c r="K141" s="70" t="s">
        <v>1610</v>
      </c>
      <c r="L141" s="70" t="s">
        <v>525</v>
      </c>
      <c r="M141" s="87" t="s">
        <v>2019</v>
      </c>
      <c r="N141" s="71" t="s">
        <v>2019</v>
      </c>
      <c r="O141" s="87" t="s">
        <v>965</v>
      </c>
      <c r="P141" s="87" t="s">
        <v>968</v>
      </c>
      <c r="Q141" s="71" t="s">
        <v>12</v>
      </c>
      <c r="R141" s="76"/>
      <c r="S141" s="106" t="s">
        <v>971</v>
      </c>
      <c r="T141" s="87" t="s">
        <v>975</v>
      </c>
      <c r="U141" s="104" t="s">
        <v>973</v>
      </c>
      <c r="V141" s="87" t="s">
        <v>1332</v>
      </c>
      <c r="W141" s="87" t="s">
        <v>422</v>
      </c>
      <c r="X141" s="61" t="str">
        <f>IF(W141='[2]LISTA OPCIONES'!$M$4,"A",IF(W141='[2]LISTA OPCIONES'!$M$5,"M",IF(W141='[2]LISTA OPCIONES'!$M$6,"B",IF(W141='[2]LISTA OPCIONES'!$M$7,"A"))))</f>
        <v>M</v>
      </c>
      <c r="Y141" s="66" t="s">
        <v>425</v>
      </c>
      <c r="Z141" s="61" t="str">
        <f>IF(Y141='[2]LISTA OPCIONES'!$N$4,"A",IF(Y141='[2]LISTA OPCIONES'!$N$5,"M",IF(Y141='[2]LISTA OPCIONES'!$N$6,"B",IF(Y141='[2]LISTA OPCIONES'!$N$7,"A"))))</f>
        <v>B</v>
      </c>
      <c r="AA141" s="66" t="s">
        <v>425</v>
      </c>
      <c r="AB141" s="61" t="str">
        <f>IF(AA141='[2]LISTA OPCIONES'!$N$4,"A",IF(AA141='[2]LISTA OPCIONES'!$N$5,"M",IF(AA141='[2]LISTA OPCIONES'!$N$6,"B",IF(AA141='[2]LISTA OPCIONES'!$N$7,"A"))))</f>
        <v>B</v>
      </c>
      <c r="AC141" s="62" t="str">
        <f t="shared" si="4"/>
        <v>MEDIA</v>
      </c>
    </row>
    <row r="142" spans="1:29" s="69" customFormat="1" ht="15">
      <c r="A142" s="66">
        <f t="shared" si="5"/>
        <v>137</v>
      </c>
      <c r="B142" s="102">
        <v>44399</v>
      </c>
      <c r="C142" s="66" t="s">
        <v>609</v>
      </c>
      <c r="D142" s="86" t="s">
        <v>2033</v>
      </c>
      <c r="E142" s="70" t="s">
        <v>525</v>
      </c>
      <c r="F142" s="70" t="s">
        <v>525</v>
      </c>
      <c r="G142" s="71" t="s">
        <v>12</v>
      </c>
      <c r="H142" s="70" t="s">
        <v>404</v>
      </c>
      <c r="I142" s="70" t="s">
        <v>394</v>
      </c>
      <c r="J142" s="59" t="s">
        <v>394</v>
      </c>
      <c r="K142" s="70" t="s">
        <v>1611</v>
      </c>
      <c r="L142" s="70" t="s">
        <v>525</v>
      </c>
      <c r="M142" s="87" t="s">
        <v>2019</v>
      </c>
      <c r="N142" s="71" t="s">
        <v>2019</v>
      </c>
      <c r="O142" s="87" t="s">
        <v>965</v>
      </c>
      <c r="P142" s="87" t="s">
        <v>968</v>
      </c>
      <c r="Q142" s="71" t="s">
        <v>12</v>
      </c>
      <c r="R142" s="76"/>
      <c r="S142" s="106" t="s">
        <v>971</v>
      </c>
      <c r="T142" s="87" t="s">
        <v>975</v>
      </c>
      <c r="U142" s="104" t="s">
        <v>973</v>
      </c>
      <c r="V142" s="87" t="s">
        <v>1332</v>
      </c>
      <c r="W142" s="87" t="s">
        <v>422</v>
      </c>
      <c r="X142" s="61" t="str">
        <f>IF(W142='[2]LISTA OPCIONES'!$M$4,"A",IF(W142='[2]LISTA OPCIONES'!$M$5,"M",IF(W142='[2]LISTA OPCIONES'!$M$6,"B",IF(W142='[2]LISTA OPCIONES'!$M$7,"A"))))</f>
        <v>M</v>
      </c>
      <c r="Y142" s="66" t="s">
        <v>425</v>
      </c>
      <c r="Z142" s="61" t="str">
        <f>IF(Y142='[2]LISTA OPCIONES'!$N$4,"A",IF(Y142='[2]LISTA OPCIONES'!$N$5,"M",IF(Y142='[2]LISTA OPCIONES'!$N$6,"B",IF(Y142='[2]LISTA OPCIONES'!$N$7,"A"))))</f>
        <v>B</v>
      </c>
      <c r="AA142" s="66" t="s">
        <v>425</v>
      </c>
      <c r="AB142" s="61" t="str">
        <f>IF(AA142='[2]LISTA OPCIONES'!$N$4,"A",IF(AA142='[2]LISTA OPCIONES'!$N$5,"M",IF(AA142='[2]LISTA OPCIONES'!$N$6,"B",IF(AA142='[2]LISTA OPCIONES'!$N$7,"A"))))</f>
        <v>B</v>
      </c>
      <c r="AC142" s="62" t="str">
        <f t="shared" si="4"/>
        <v>MEDIA</v>
      </c>
    </row>
    <row r="143" spans="1:29" s="69" customFormat="1" ht="15">
      <c r="A143" s="66">
        <f t="shared" si="5"/>
        <v>138</v>
      </c>
      <c r="B143" s="102">
        <v>44399</v>
      </c>
      <c r="C143" s="66" t="s">
        <v>610</v>
      </c>
      <c r="D143" s="86" t="s">
        <v>2033</v>
      </c>
      <c r="E143" s="70" t="s">
        <v>525</v>
      </c>
      <c r="F143" s="70" t="s">
        <v>525</v>
      </c>
      <c r="G143" s="71" t="s">
        <v>12</v>
      </c>
      <c r="H143" s="70" t="s">
        <v>404</v>
      </c>
      <c r="I143" s="70" t="s">
        <v>394</v>
      </c>
      <c r="J143" s="59" t="s">
        <v>394</v>
      </c>
      <c r="K143" s="70" t="s">
        <v>1612</v>
      </c>
      <c r="L143" s="70" t="s">
        <v>525</v>
      </c>
      <c r="M143" s="87" t="s">
        <v>2019</v>
      </c>
      <c r="N143" s="71" t="s">
        <v>2019</v>
      </c>
      <c r="O143" s="87" t="s">
        <v>965</v>
      </c>
      <c r="P143" s="87" t="s">
        <v>968</v>
      </c>
      <c r="Q143" s="71" t="s">
        <v>12</v>
      </c>
      <c r="R143" s="76"/>
      <c r="S143" s="106" t="s">
        <v>971</v>
      </c>
      <c r="T143" s="87" t="s">
        <v>975</v>
      </c>
      <c r="U143" s="104" t="s">
        <v>973</v>
      </c>
      <c r="V143" s="87" t="s">
        <v>1332</v>
      </c>
      <c r="W143" s="87" t="s">
        <v>422</v>
      </c>
      <c r="X143" s="61" t="str">
        <f>IF(W143='[2]LISTA OPCIONES'!$M$4,"A",IF(W143='[2]LISTA OPCIONES'!$M$5,"M",IF(W143='[2]LISTA OPCIONES'!$M$6,"B",IF(W143='[2]LISTA OPCIONES'!$M$7,"A"))))</f>
        <v>M</v>
      </c>
      <c r="Y143" s="66" t="s">
        <v>425</v>
      </c>
      <c r="Z143" s="61" t="str">
        <f>IF(Y143='[2]LISTA OPCIONES'!$N$4,"A",IF(Y143='[2]LISTA OPCIONES'!$N$5,"M",IF(Y143='[2]LISTA OPCIONES'!$N$6,"B",IF(Y143='[2]LISTA OPCIONES'!$N$7,"A"))))</f>
        <v>B</v>
      </c>
      <c r="AA143" s="66" t="s">
        <v>425</v>
      </c>
      <c r="AB143" s="61" t="str">
        <f>IF(AA143='[2]LISTA OPCIONES'!$N$4,"A",IF(AA143='[2]LISTA OPCIONES'!$N$5,"M",IF(AA143='[2]LISTA OPCIONES'!$N$6,"B",IF(AA143='[2]LISTA OPCIONES'!$N$7,"A"))))</f>
        <v>B</v>
      </c>
      <c r="AC143" s="62" t="str">
        <f t="shared" si="4"/>
        <v>MEDIA</v>
      </c>
    </row>
    <row r="144" spans="1:29" s="69" customFormat="1" ht="15">
      <c r="A144" s="66">
        <f t="shared" si="5"/>
        <v>139</v>
      </c>
      <c r="B144" s="102">
        <v>44399</v>
      </c>
      <c r="C144" s="66" t="s">
        <v>611</v>
      </c>
      <c r="D144" s="86" t="s">
        <v>2033</v>
      </c>
      <c r="E144" s="70" t="s">
        <v>525</v>
      </c>
      <c r="F144" s="70" t="s">
        <v>525</v>
      </c>
      <c r="G144" s="71" t="s">
        <v>12</v>
      </c>
      <c r="H144" s="70" t="s">
        <v>404</v>
      </c>
      <c r="I144" s="70" t="s">
        <v>394</v>
      </c>
      <c r="J144" s="59" t="s">
        <v>394</v>
      </c>
      <c r="K144" s="70" t="s">
        <v>1613</v>
      </c>
      <c r="L144" s="70" t="s">
        <v>525</v>
      </c>
      <c r="M144" s="87" t="s">
        <v>2019</v>
      </c>
      <c r="N144" s="71" t="s">
        <v>2019</v>
      </c>
      <c r="O144" s="87" t="s">
        <v>965</v>
      </c>
      <c r="P144" s="87" t="s">
        <v>968</v>
      </c>
      <c r="Q144" s="71" t="s">
        <v>12</v>
      </c>
      <c r="R144" s="76"/>
      <c r="S144" s="106" t="s">
        <v>971</v>
      </c>
      <c r="T144" s="87" t="s">
        <v>975</v>
      </c>
      <c r="U144" s="104" t="s">
        <v>973</v>
      </c>
      <c r="V144" s="87" t="s">
        <v>1332</v>
      </c>
      <c r="W144" s="87" t="s">
        <v>422</v>
      </c>
      <c r="X144" s="61" t="str">
        <f>IF(W144='[2]LISTA OPCIONES'!$M$4,"A",IF(W144='[2]LISTA OPCIONES'!$M$5,"M",IF(W144='[2]LISTA OPCIONES'!$M$6,"B",IF(W144='[2]LISTA OPCIONES'!$M$7,"A"))))</f>
        <v>M</v>
      </c>
      <c r="Y144" s="66" t="s">
        <v>425</v>
      </c>
      <c r="Z144" s="61" t="str">
        <f>IF(Y144='[2]LISTA OPCIONES'!$N$4,"A",IF(Y144='[2]LISTA OPCIONES'!$N$5,"M",IF(Y144='[2]LISTA OPCIONES'!$N$6,"B",IF(Y144='[2]LISTA OPCIONES'!$N$7,"A"))))</f>
        <v>B</v>
      </c>
      <c r="AA144" s="66" t="s">
        <v>425</v>
      </c>
      <c r="AB144" s="61" t="str">
        <f>IF(AA144='[2]LISTA OPCIONES'!$N$4,"A",IF(AA144='[2]LISTA OPCIONES'!$N$5,"M",IF(AA144='[2]LISTA OPCIONES'!$N$6,"B",IF(AA144='[2]LISTA OPCIONES'!$N$7,"A"))))</f>
        <v>B</v>
      </c>
      <c r="AC144" s="62" t="str">
        <f t="shared" si="4"/>
        <v>MEDIA</v>
      </c>
    </row>
    <row r="145" spans="1:29" s="69" customFormat="1" ht="15">
      <c r="A145" s="66">
        <f t="shared" si="5"/>
        <v>140</v>
      </c>
      <c r="B145" s="102">
        <v>44399</v>
      </c>
      <c r="C145" s="66" t="s">
        <v>612</v>
      </c>
      <c r="D145" s="86" t="s">
        <v>2033</v>
      </c>
      <c r="E145" s="70" t="s">
        <v>525</v>
      </c>
      <c r="F145" s="70" t="s">
        <v>525</v>
      </c>
      <c r="G145" s="71" t="s">
        <v>12</v>
      </c>
      <c r="H145" s="70" t="s">
        <v>404</v>
      </c>
      <c r="I145" s="70" t="s">
        <v>394</v>
      </c>
      <c r="J145" s="59" t="s">
        <v>394</v>
      </c>
      <c r="K145" s="70" t="s">
        <v>1614</v>
      </c>
      <c r="L145" s="70" t="s">
        <v>525</v>
      </c>
      <c r="M145" s="87" t="s">
        <v>2019</v>
      </c>
      <c r="N145" s="71" t="s">
        <v>2019</v>
      </c>
      <c r="O145" s="87" t="s">
        <v>965</v>
      </c>
      <c r="P145" s="87" t="s">
        <v>968</v>
      </c>
      <c r="Q145" s="71" t="s">
        <v>12</v>
      </c>
      <c r="R145" s="76"/>
      <c r="S145" s="106" t="s">
        <v>971</v>
      </c>
      <c r="T145" s="87" t="s">
        <v>975</v>
      </c>
      <c r="U145" s="104" t="s">
        <v>973</v>
      </c>
      <c r="V145" s="87" t="s">
        <v>1332</v>
      </c>
      <c r="W145" s="87" t="s">
        <v>422</v>
      </c>
      <c r="X145" s="61" t="str">
        <f>IF(W145='[2]LISTA OPCIONES'!$M$4,"A",IF(W145='[2]LISTA OPCIONES'!$M$5,"M",IF(W145='[2]LISTA OPCIONES'!$M$6,"B",IF(W145='[2]LISTA OPCIONES'!$M$7,"A"))))</f>
        <v>M</v>
      </c>
      <c r="Y145" s="66" t="s">
        <v>425</v>
      </c>
      <c r="Z145" s="61" t="str">
        <f>IF(Y145='[2]LISTA OPCIONES'!$N$4,"A",IF(Y145='[2]LISTA OPCIONES'!$N$5,"M",IF(Y145='[2]LISTA OPCIONES'!$N$6,"B",IF(Y145='[2]LISTA OPCIONES'!$N$7,"A"))))</f>
        <v>B</v>
      </c>
      <c r="AA145" s="66" t="s">
        <v>425</v>
      </c>
      <c r="AB145" s="61" t="str">
        <f>IF(AA145='[2]LISTA OPCIONES'!$N$4,"A",IF(AA145='[2]LISTA OPCIONES'!$N$5,"M",IF(AA145='[2]LISTA OPCIONES'!$N$6,"B",IF(AA145='[2]LISTA OPCIONES'!$N$7,"A"))))</f>
        <v>B</v>
      </c>
      <c r="AC145" s="62" t="str">
        <f t="shared" si="4"/>
        <v>MEDIA</v>
      </c>
    </row>
    <row r="146" spans="1:29" s="69" customFormat="1" ht="15">
      <c r="A146" s="66">
        <f t="shared" si="5"/>
        <v>141</v>
      </c>
      <c r="B146" s="102">
        <v>44399</v>
      </c>
      <c r="C146" s="66" t="s">
        <v>613</v>
      </c>
      <c r="D146" s="86" t="s">
        <v>2033</v>
      </c>
      <c r="E146" s="70" t="s">
        <v>525</v>
      </c>
      <c r="F146" s="70" t="s">
        <v>525</v>
      </c>
      <c r="G146" s="71" t="s">
        <v>12</v>
      </c>
      <c r="H146" s="70" t="s">
        <v>404</v>
      </c>
      <c r="I146" s="70" t="s">
        <v>394</v>
      </c>
      <c r="J146" s="59" t="s">
        <v>394</v>
      </c>
      <c r="K146" s="70" t="s">
        <v>1615</v>
      </c>
      <c r="L146" s="70" t="s">
        <v>525</v>
      </c>
      <c r="M146" s="87" t="s">
        <v>2019</v>
      </c>
      <c r="N146" s="71" t="s">
        <v>2019</v>
      </c>
      <c r="O146" s="87" t="s">
        <v>965</v>
      </c>
      <c r="P146" s="87" t="s">
        <v>968</v>
      </c>
      <c r="Q146" s="71" t="s">
        <v>12</v>
      </c>
      <c r="R146" s="76"/>
      <c r="S146" s="106" t="s">
        <v>971</v>
      </c>
      <c r="T146" s="87" t="s">
        <v>975</v>
      </c>
      <c r="U146" s="104" t="s">
        <v>973</v>
      </c>
      <c r="V146" s="87" t="s">
        <v>1332</v>
      </c>
      <c r="W146" s="87" t="s">
        <v>422</v>
      </c>
      <c r="X146" s="61" t="str">
        <f>IF(W146='[2]LISTA OPCIONES'!$M$4,"A",IF(W146='[2]LISTA OPCIONES'!$M$5,"M",IF(W146='[2]LISTA OPCIONES'!$M$6,"B",IF(W146='[2]LISTA OPCIONES'!$M$7,"A"))))</f>
        <v>M</v>
      </c>
      <c r="Y146" s="66" t="s">
        <v>425</v>
      </c>
      <c r="Z146" s="61" t="str">
        <f>IF(Y146='[2]LISTA OPCIONES'!$N$4,"A",IF(Y146='[2]LISTA OPCIONES'!$N$5,"M",IF(Y146='[2]LISTA OPCIONES'!$N$6,"B",IF(Y146='[2]LISTA OPCIONES'!$N$7,"A"))))</f>
        <v>B</v>
      </c>
      <c r="AA146" s="66" t="s">
        <v>425</v>
      </c>
      <c r="AB146" s="61" t="str">
        <f>IF(AA146='[2]LISTA OPCIONES'!$N$4,"A",IF(AA146='[2]LISTA OPCIONES'!$N$5,"M",IF(AA146='[2]LISTA OPCIONES'!$N$6,"B",IF(AA146='[2]LISTA OPCIONES'!$N$7,"A"))))</f>
        <v>B</v>
      </c>
      <c r="AC146" s="62" t="str">
        <f t="shared" si="4"/>
        <v>MEDIA</v>
      </c>
    </row>
    <row r="147" spans="1:29" s="69" customFormat="1" ht="15">
      <c r="A147" s="66">
        <f t="shared" si="5"/>
        <v>142</v>
      </c>
      <c r="B147" s="102">
        <v>44399</v>
      </c>
      <c r="C147" s="66" t="s">
        <v>614</v>
      </c>
      <c r="D147" s="86" t="s">
        <v>2033</v>
      </c>
      <c r="E147" s="70" t="s">
        <v>525</v>
      </c>
      <c r="F147" s="70" t="s">
        <v>525</v>
      </c>
      <c r="G147" s="71" t="s">
        <v>12</v>
      </c>
      <c r="H147" s="70" t="s">
        <v>404</v>
      </c>
      <c r="I147" s="70" t="s">
        <v>394</v>
      </c>
      <c r="J147" s="59" t="s">
        <v>394</v>
      </c>
      <c r="K147" s="70" t="s">
        <v>1616</v>
      </c>
      <c r="L147" s="70" t="s">
        <v>525</v>
      </c>
      <c r="M147" s="87" t="s">
        <v>2019</v>
      </c>
      <c r="N147" s="71" t="s">
        <v>2019</v>
      </c>
      <c r="O147" s="87" t="s">
        <v>965</v>
      </c>
      <c r="P147" s="87" t="s">
        <v>968</v>
      </c>
      <c r="Q147" s="71" t="s">
        <v>12</v>
      </c>
      <c r="R147" s="76"/>
      <c r="S147" s="106" t="s">
        <v>971</v>
      </c>
      <c r="T147" s="87" t="s">
        <v>975</v>
      </c>
      <c r="U147" s="104" t="s">
        <v>973</v>
      </c>
      <c r="V147" s="87" t="s">
        <v>1332</v>
      </c>
      <c r="W147" s="87" t="s">
        <v>422</v>
      </c>
      <c r="X147" s="61" t="str">
        <f>IF(W147='[2]LISTA OPCIONES'!$M$4,"A",IF(W147='[2]LISTA OPCIONES'!$M$5,"M",IF(W147='[2]LISTA OPCIONES'!$M$6,"B",IF(W147='[2]LISTA OPCIONES'!$M$7,"A"))))</f>
        <v>M</v>
      </c>
      <c r="Y147" s="66" t="s">
        <v>425</v>
      </c>
      <c r="Z147" s="61" t="str">
        <f>IF(Y147='[2]LISTA OPCIONES'!$N$4,"A",IF(Y147='[2]LISTA OPCIONES'!$N$5,"M",IF(Y147='[2]LISTA OPCIONES'!$N$6,"B",IF(Y147='[2]LISTA OPCIONES'!$N$7,"A"))))</f>
        <v>B</v>
      </c>
      <c r="AA147" s="66" t="s">
        <v>425</v>
      </c>
      <c r="AB147" s="61" t="str">
        <f>IF(AA147='[2]LISTA OPCIONES'!$N$4,"A",IF(AA147='[2]LISTA OPCIONES'!$N$5,"M",IF(AA147='[2]LISTA OPCIONES'!$N$6,"B",IF(AA147='[2]LISTA OPCIONES'!$N$7,"A"))))</f>
        <v>B</v>
      </c>
      <c r="AC147" s="62" t="str">
        <f t="shared" si="4"/>
        <v>MEDIA</v>
      </c>
    </row>
    <row r="148" spans="1:29" s="69" customFormat="1" ht="15">
      <c r="A148" s="66">
        <f t="shared" si="5"/>
        <v>143</v>
      </c>
      <c r="B148" s="102">
        <v>44399</v>
      </c>
      <c r="C148" s="66" t="s">
        <v>615</v>
      </c>
      <c r="D148" s="86" t="s">
        <v>2033</v>
      </c>
      <c r="E148" s="70" t="s">
        <v>525</v>
      </c>
      <c r="F148" s="70" t="s">
        <v>525</v>
      </c>
      <c r="G148" s="71" t="s">
        <v>12</v>
      </c>
      <c r="H148" s="70" t="s">
        <v>404</v>
      </c>
      <c r="I148" s="70" t="s">
        <v>394</v>
      </c>
      <c r="J148" s="59" t="s">
        <v>394</v>
      </c>
      <c r="K148" s="70" t="s">
        <v>1617</v>
      </c>
      <c r="L148" s="70" t="s">
        <v>525</v>
      </c>
      <c r="M148" s="87" t="s">
        <v>2019</v>
      </c>
      <c r="N148" s="71" t="s">
        <v>2019</v>
      </c>
      <c r="O148" s="87" t="s">
        <v>965</v>
      </c>
      <c r="P148" s="87" t="s">
        <v>968</v>
      </c>
      <c r="Q148" s="71" t="s">
        <v>12</v>
      </c>
      <c r="R148" s="76"/>
      <c r="S148" s="106" t="s">
        <v>971</v>
      </c>
      <c r="T148" s="87" t="s">
        <v>975</v>
      </c>
      <c r="U148" s="104" t="s">
        <v>973</v>
      </c>
      <c r="V148" s="87" t="s">
        <v>1332</v>
      </c>
      <c r="W148" s="87" t="s">
        <v>422</v>
      </c>
      <c r="X148" s="61" t="str">
        <f>IF(W148='[2]LISTA OPCIONES'!$M$4,"A",IF(W148='[2]LISTA OPCIONES'!$M$5,"M",IF(W148='[2]LISTA OPCIONES'!$M$6,"B",IF(W148='[2]LISTA OPCIONES'!$M$7,"A"))))</f>
        <v>M</v>
      </c>
      <c r="Y148" s="66" t="s">
        <v>425</v>
      </c>
      <c r="Z148" s="61" t="str">
        <f>IF(Y148='[2]LISTA OPCIONES'!$N$4,"A",IF(Y148='[2]LISTA OPCIONES'!$N$5,"M",IF(Y148='[2]LISTA OPCIONES'!$N$6,"B",IF(Y148='[2]LISTA OPCIONES'!$N$7,"A"))))</f>
        <v>B</v>
      </c>
      <c r="AA148" s="66" t="s">
        <v>425</v>
      </c>
      <c r="AB148" s="61" t="str">
        <f>IF(AA148='[2]LISTA OPCIONES'!$N$4,"A",IF(AA148='[2]LISTA OPCIONES'!$N$5,"M",IF(AA148='[2]LISTA OPCIONES'!$N$6,"B",IF(AA148='[2]LISTA OPCIONES'!$N$7,"A"))))</f>
        <v>B</v>
      </c>
      <c r="AC148" s="62" t="str">
        <f t="shared" si="4"/>
        <v>MEDIA</v>
      </c>
    </row>
    <row r="149" spans="1:29" s="69" customFormat="1" ht="15">
      <c r="A149" s="66">
        <f t="shared" si="5"/>
        <v>144</v>
      </c>
      <c r="B149" s="102">
        <v>44399</v>
      </c>
      <c r="C149" s="66" t="s">
        <v>616</v>
      </c>
      <c r="D149" s="86" t="s">
        <v>2033</v>
      </c>
      <c r="E149" s="70" t="s">
        <v>525</v>
      </c>
      <c r="F149" s="70" t="s">
        <v>525</v>
      </c>
      <c r="G149" s="71" t="s">
        <v>12</v>
      </c>
      <c r="H149" s="70" t="s">
        <v>404</v>
      </c>
      <c r="I149" s="70" t="s">
        <v>394</v>
      </c>
      <c r="J149" s="59" t="s">
        <v>394</v>
      </c>
      <c r="K149" s="70" t="s">
        <v>1544</v>
      </c>
      <c r="L149" s="70" t="s">
        <v>525</v>
      </c>
      <c r="M149" s="87" t="s">
        <v>2019</v>
      </c>
      <c r="N149" s="71" t="s">
        <v>2019</v>
      </c>
      <c r="O149" s="87" t="s">
        <v>965</v>
      </c>
      <c r="P149" s="87" t="s">
        <v>968</v>
      </c>
      <c r="Q149" s="71" t="s">
        <v>12</v>
      </c>
      <c r="R149" s="76"/>
      <c r="S149" s="106" t="s">
        <v>971</v>
      </c>
      <c r="T149" s="87" t="s">
        <v>975</v>
      </c>
      <c r="U149" s="104" t="s">
        <v>973</v>
      </c>
      <c r="V149" s="87" t="s">
        <v>1332</v>
      </c>
      <c r="W149" s="87" t="s">
        <v>422</v>
      </c>
      <c r="X149" s="61" t="str">
        <f>IF(W149='[2]LISTA OPCIONES'!$M$4,"A",IF(W149='[2]LISTA OPCIONES'!$M$5,"M",IF(W149='[2]LISTA OPCIONES'!$M$6,"B",IF(W149='[2]LISTA OPCIONES'!$M$7,"A"))))</f>
        <v>M</v>
      </c>
      <c r="Y149" s="66" t="s">
        <v>425</v>
      </c>
      <c r="Z149" s="61" t="str">
        <f>IF(Y149='[2]LISTA OPCIONES'!$N$4,"A",IF(Y149='[2]LISTA OPCIONES'!$N$5,"M",IF(Y149='[2]LISTA OPCIONES'!$N$6,"B",IF(Y149='[2]LISTA OPCIONES'!$N$7,"A"))))</f>
        <v>B</v>
      </c>
      <c r="AA149" s="66" t="s">
        <v>425</v>
      </c>
      <c r="AB149" s="61" t="str">
        <f>IF(AA149='[2]LISTA OPCIONES'!$N$4,"A",IF(AA149='[2]LISTA OPCIONES'!$N$5,"M",IF(AA149='[2]LISTA OPCIONES'!$N$6,"B",IF(AA149='[2]LISTA OPCIONES'!$N$7,"A"))))</f>
        <v>B</v>
      </c>
      <c r="AC149" s="62" t="str">
        <f t="shared" si="4"/>
        <v>MEDIA</v>
      </c>
    </row>
    <row r="150" spans="1:29" s="69" customFormat="1" ht="15">
      <c r="A150" s="66">
        <f t="shared" si="5"/>
        <v>145</v>
      </c>
      <c r="B150" s="102">
        <v>44399</v>
      </c>
      <c r="C150" s="66" t="s">
        <v>617</v>
      </c>
      <c r="D150" s="86" t="s">
        <v>2033</v>
      </c>
      <c r="E150" s="70" t="s">
        <v>525</v>
      </c>
      <c r="F150" s="70" t="s">
        <v>525</v>
      </c>
      <c r="G150" s="71" t="s">
        <v>12</v>
      </c>
      <c r="H150" s="70" t="s">
        <v>404</v>
      </c>
      <c r="I150" s="70" t="s">
        <v>394</v>
      </c>
      <c r="J150" s="59" t="s">
        <v>394</v>
      </c>
      <c r="K150" s="70" t="s">
        <v>1543</v>
      </c>
      <c r="L150" s="70" t="s">
        <v>525</v>
      </c>
      <c r="M150" s="87" t="s">
        <v>2019</v>
      </c>
      <c r="N150" s="71" t="s">
        <v>2019</v>
      </c>
      <c r="O150" s="87" t="s">
        <v>965</v>
      </c>
      <c r="P150" s="87" t="s">
        <v>968</v>
      </c>
      <c r="Q150" s="71" t="s">
        <v>12</v>
      </c>
      <c r="R150" s="76"/>
      <c r="S150" s="106" t="s">
        <v>971</v>
      </c>
      <c r="T150" s="87" t="s">
        <v>975</v>
      </c>
      <c r="U150" s="104" t="s">
        <v>973</v>
      </c>
      <c r="V150" s="87" t="s">
        <v>1332</v>
      </c>
      <c r="W150" s="87" t="s">
        <v>422</v>
      </c>
      <c r="X150" s="61" t="str">
        <f>IF(W150='[2]LISTA OPCIONES'!$M$4,"A",IF(W150='[2]LISTA OPCIONES'!$M$5,"M",IF(W150='[2]LISTA OPCIONES'!$M$6,"B",IF(W150='[2]LISTA OPCIONES'!$M$7,"A"))))</f>
        <v>M</v>
      </c>
      <c r="Y150" s="66" t="s">
        <v>425</v>
      </c>
      <c r="Z150" s="61" t="str">
        <f>IF(Y150='[2]LISTA OPCIONES'!$N$4,"A",IF(Y150='[2]LISTA OPCIONES'!$N$5,"M",IF(Y150='[2]LISTA OPCIONES'!$N$6,"B",IF(Y150='[2]LISTA OPCIONES'!$N$7,"A"))))</f>
        <v>B</v>
      </c>
      <c r="AA150" s="66" t="s">
        <v>425</v>
      </c>
      <c r="AB150" s="61" t="str">
        <f>IF(AA150='[2]LISTA OPCIONES'!$N$4,"A",IF(AA150='[2]LISTA OPCIONES'!$N$5,"M",IF(AA150='[2]LISTA OPCIONES'!$N$6,"B",IF(AA150='[2]LISTA OPCIONES'!$N$7,"A"))))</f>
        <v>B</v>
      </c>
      <c r="AC150" s="62" t="str">
        <f t="shared" si="4"/>
        <v>MEDIA</v>
      </c>
    </row>
    <row r="151" spans="1:29" s="69" customFormat="1" ht="15">
      <c r="A151" s="66">
        <f t="shared" si="5"/>
        <v>146</v>
      </c>
      <c r="B151" s="102">
        <v>44399</v>
      </c>
      <c r="C151" s="66" t="s">
        <v>618</v>
      </c>
      <c r="D151" s="86" t="s">
        <v>2033</v>
      </c>
      <c r="E151" s="70" t="s">
        <v>525</v>
      </c>
      <c r="F151" s="70" t="s">
        <v>525</v>
      </c>
      <c r="G151" s="71" t="s">
        <v>12</v>
      </c>
      <c r="H151" s="70" t="s">
        <v>404</v>
      </c>
      <c r="I151" s="70" t="s">
        <v>394</v>
      </c>
      <c r="J151" s="59" t="s">
        <v>394</v>
      </c>
      <c r="K151" s="70" t="s">
        <v>1541</v>
      </c>
      <c r="L151" s="70" t="s">
        <v>525</v>
      </c>
      <c r="M151" s="87" t="s">
        <v>2019</v>
      </c>
      <c r="N151" s="71" t="s">
        <v>2019</v>
      </c>
      <c r="O151" s="87" t="s">
        <v>965</v>
      </c>
      <c r="P151" s="87" t="s">
        <v>968</v>
      </c>
      <c r="Q151" s="71" t="s">
        <v>12</v>
      </c>
      <c r="R151" s="76"/>
      <c r="S151" s="106" t="s">
        <v>971</v>
      </c>
      <c r="T151" s="87" t="s">
        <v>975</v>
      </c>
      <c r="U151" s="104" t="s">
        <v>973</v>
      </c>
      <c r="V151" s="87" t="s">
        <v>1332</v>
      </c>
      <c r="W151" s="87" t="s">
        <v>422</v>
      </c>
      <c r="X151" s="61" t="str">
        <f>IF(W151='[2]LISTA OPCIONES'!$M$4,"A",IF(W151='[2]LISTA OPCIONES'!$M$5,"M",IF(W151='[2]LISTA OPCIONES'!$M$6,"B",IF(W151='[2]LISTA OPCIONES'!$M$7,"A"))))</f>
        <v>M</v>
      </c>
      <c r="Y151" s="66" t="s">
        <v>425</v>
      </c>
      <c r="Z151" s="61" t="str">
        <f>IF(Y151='[2]LISTA OPCIONES'!$N$4,"A",IF(Y151='[2]LISTA OPCIONES'!$N$5,"M",IF(Y151='[2]LISTA OPCIONES'!$N$6,"B",IF(Y151='[2]LISTA OPCIONES'!$N$7,"A"))))</f>
        <v>B</v>
      </c>
      <c r="AA151" s="66" t="s">
        <v>425</v>
      </c>
      <c r="AB151" s="61" t="str">
        <f>IF(AA151='[2]LISTA OPCIONES'!$N$4,"A",IF(AA151='[2]LISTA OPCIONES'!$N$5,"M",IF(AA151='[2]LISTA OPCIONES'!$N$6,"B",IF(AA151='[2]LISTA OPCIONES'!$N$7,"A"))))</f>
        <v>B</v>
      </c>
      <c r="AC151" s="62" t="str">
        <f t="shared" si="4"/>
        <v>MEDIA</v>
      </c>
    </row>
    <row r="152" spans="1:29" s="69" customFormat="1" ht="15">
      <c r="A152" s="66">
        <f t="shared" si="5"/>
        <v>147</v>
      </c>
      <c r="B152" s="102">
        <v>44399</v>
      </c>
      <c r="C152" s="66" t="s">
        <v>619</v>
      </c>
      <c r="D152" s="86" t="s">
        <v>2033</v>
      </c>
      <c r="E152" s="70" t="s">
        <v>525</v>
      </c>
      <c r="F152" s="70" t="s">
        <v>525</v>
      </c>
      <c r="G152" s="71" t="s">
        <v>12</v>
      </c>
      <c r="H152" s="70" t="s">
        <v>404</v>
      </c>
      <c r="I152" s="70" t="s">
        <v>394</v>
      </c>
      <c r="J152" s="59" t="s">
        <v>394</v>
      </c>
      <c r="K152" s="70" t="s">
        <v>1544</v>
      </c>
      <c r="L152" s="70" t="s">
        <v>525</v>
      </c>
      <c r="M152" s="87" t="s">
        <v>2019</v>
      </c>
      <c r="N152" s="71" t="s">
        <v>2019</v>
      </c>
      <c r="O152" s="87" t="s">
        <v>965</v>
      </c>
      <c r="P152" s="87" t="s">
        <v>968</v>
      </c>
      <c r="Q152" s="71" t="s">
        <v>12</v>
      </c>
      <c r="R152" s="76"/>
      <c r="S152" s="106" t="s">
        <v>971</v>
      </c>
      <c r="T152" s="87" t="s">
        <v>975</v>
      </c>
      <c r="U152" s="104" t="s">
        <v>973</v>
      </c>
      <c r="V152" s="87" t="s">
        <v>1332</v>
      </c>
      <c r="W152" s="87" t="s">
        <v>422</v>
      </c>
      <c r="X152" s="61" t="str">
        <f>IF(W152='[2]LISTA OPCIONES'!$M$4,"A",IF(W152='[2]LISTA OPCIONES'!$M$5,"M",IF(W152='[2]LISTA OPCIONES'!$M$6,"B",IF(W152='[2]LISTA OPCIONES'!$M$7,"A"))))</f>
        <v>M</v>
      </c>
      <c r="Y152" s="66" t="s">
        <v>425</v>
      </c>
      <c r="Z152" s="61" t="str">
        <f>IF(Y152='[2]LISTA OPCIONES'!$N$4,"A",IF(Y152='[2]LISTA OPCIONES'!$N$5,"M",IF(Y152='[2]LISTA OPCIONES'!$N$6,"B",IF(Y152='[2]LISTA OPCIONES'!$N$7,"A"))))</f>
        <v>B</v>
      </c>
      <c r="AA152" s="66" t="s">
        <v>425</v>
      </c>
      <c r="AB152" s="61" t="str">
        <f>IF(AA152='[2]LISTA OPCIONES'!$N$4,"A",IF(AA152='[2]LISTA OPCIONES'!$N$5,"M",IF(AA152='[2]LISTA OPCIONES'!$N$6,"B",IF(AA152='[2]LISTA OPCIONES'!$N$7,"A"))))</f>
        <v>B</v>
      </c>
      <c r="AC152" s="62" t="str">
        <f t="shared" si="4"/>
        <v>MEDIA</v>
      </c>
    </row>
    <row r="153" spans="1:29" s="69" customFormat="1" ht="15">
      <c r="A153" s="66">
        <f t="shared" si="5"/>
        <v>148</v>
      </c>
      <c r="B153" s="102">
        <v>44399</v>
      </c>
      <c r="C153" s="66" t="s">
        <v>620</v>
      </c>
      <c r="D153" s="86" t="s">
        <v>2033</v>
      </c>
      <c r="E153" s="70" t="s">
        <v>525</v>
      </c>
      <c r="F153" s="70" t="s">
        <v>525</v>
      </c>
      <c r="G153" s="71" t="s">
        <v>12</v>
      </c>
      <c r="H153" s="70" t="s">
        <v>404</v>
      </c>
      <c r="I153" s="70" t="s">
        <v>394</v>
      </c>
      <c r="J153" s="59" t="s">
        <v>394</v>
      </c>
      <c r="K153" s="70" t="s">
        <v>1543</v>
      </c>
      <c r="L153" s="70" t="s">
        <v>525</v>
      </c>
      <c r="M153" s="87" t="s">
        <v>2019</v>
      </c>
      <c r="N153" s="71" t="s">
        <v>2019</v>
      </c>
      <c r="O153" s="87" t="s">
        <v>965</v>
      </c>
      <c r="P153" s="87" t="s">
        <v>968</v>
      </c>
      <c r="Q153" s="71" t="s">
        <v>12</v>
      </c>
      <c r="R153" s="76"/>
      <c r="S153" s="106" t="s">
        <v>971</v>
      </c>
      <c r="T153" s="87" t="s">
        <v>975</v>
      </c>
      <c r="U153" s="104" t="s">
        <v>973</v>
      </c>
      <c r="V153" s="87" t="s">
        <v>1332</v>
      </c>
      <c r="W153" s="87" t="s">
        <v>422</v>
      </c>
      <c r="X153" s="61" t="str">
        <f>IF(W153='[2]LISTA OPCIONES'!$M$4,"A",IF(W153='[2]LISTA OPCIONES'!$M$5,"M",IF(W153='[2]LISTA OPCIONES'!$M$6,"B",IF(W153='[2]LISTA OPCIONES'!$M$7,"A"))))</f>
        <v>M</v>
      </c>
      <c r="Y153" s="66" t="s">
        <v>425</v>
      </c>
      <c r="Z153" s="61" t="str">
        <f>IF(Y153='[2]LISTA OPCIONES'!$N$4,"A",IF(Y153='[2]LISTA OPCIONES'!$N$5,"M",IF(Y153='[2]LISTA OPCIONES'!$N$6,"B",IF(Y153='[2]LISTA OPCIONES'!$N$7,"A"))))</f>
        <v>B</v>
      </c>
      <c r="AA153" s="66" t="s">
        <v>425</v>
      </c>
      <c r="AB153" s="61" t="str">
        <f>IF(AA153='[2]LISTA OPCIONES'!$N$4,"A",IF(AA153='[2]LISTA OPCIONES'!$N$5,"M",IF(AA153='[2]LISTA OPCIONES'!$N$6,"B",IF(AA153='[2]LISTA OPCIONES'!$N$7,"A"))))</f>
        <v>B</v>
      </c>
      <c r="AC153" s="62" t="str">
        <f t="shared" si="4"/>
        <v>MEDIA</v>
      </c>
    </row>
    <row r="154" spans="1:29" s="69" customFormat="1" ht="15">
      <c r="A154" s="66">
        <f t="shared" si="5"/>
        <v>149</v>
      </c>
      <c r="B154" s="102">
        <v>44399</v>
      </c>
      <c r="C154" s="66" t="s">
        <v>621</v>
      </c>
      <c r="D154" s="86" t="s">
        <v>2033</v>
      </c>
      <c r="E154" s="70" t="s">
        <v>525</v>
      </c>
      <c r="F154" s="70" t="s">
        <v>525</v>
      </c>
      <c r="G154" s="71" t="s">
        <v>12</v>
      </c>
      <c r="H154" s="70" t="s">
        <v>404</v>
      </c>
      <c r="I154" s="70" t="s">
        <v>394</v>
      </c>
      <c r="J154" s="59" t="s">
        <v>394</v>
      </c>
      <c r="K154" s="70" t="s">
        <v>1543</v>
      </c>
      <c r="L154" s="70" t="s">
        <v>525</v>
      </c>
      <c r="M154" s="87" t="s">
        <v>2019</v>
      </c>
      <c r="N154" s="71" t="s">
        <v>2019</v>
      </c>
      <c r="O154" s="87" t="s">
        <v>965</v>
      </c>
      <c r="P154" s="87" t="s">
        <v>968</v>
      </c>
      <c r="Q154" s="71" t="s">
        <v>12</v>
      </c>
      <c r="R154" s="76"/>
      <c r="S154" s="106" t="s">
        <v>971</v>
      </c>
      <c r="T154" s="87" t="s">
        <v>975</v>
      </c>
      <c r="U154" s="104" t="s">
        <v>973</v>
      </c>
      <c r="V154" s="87" t="s">
        <v>1332</v>
      </c>
      <c r="W154" s="87" t="s">
        <v>422</v>
      </c>
      <c r="X154" s="61" t="str">
        <f>IF(W154='[2]LISTA OPCIONES'!$M$4,"A",IF(W154='[2]LISTA OPCIONES'!$M$5,"M",IF(W154='[2]LISTA OPCIONES'!$M$6,"B",IF(W154='[2]LISTA OPCIONES'!$M$7,"A"))))</f>
        <v>M</v>
      </c>
      <c r="Y154" s="66" t="s">
        <v>425</v>
      </c>
      <c r="Z154" s="61" t="str">
        <f>IF(Y154='[2]LISTA OPCIONES'!$N$4,"A",IF(Y154='[2]LISTA OPCIONES'!$N$5,"M",IF(Y154='[2]LISTA OPCIONES'!$N$6,"B",IF(Y154='[2]LISTA OPCIONES'!$N$7,"A"))))</f>
        <v>B</v>
      </c>
      <c r="AA154" s="66" t="s">
        <v>425</v>
      </c>
      <c r="AB154" s="61" t="str">
        <f>IF(AA154='[2]LISTA OPCIONES'!$N$4,"A",IF(AA154='[2]LISTA OPCIONES'!$N$5,"M",IF(AA154='[2]LISTA OPCIONES'!$N$6,"B",IF(AA154='[2]LISTA OPCIONES'!$N$7,"A"))))</f>
        <v>B</v>
      </c>
      <c r="AC154" s="62" t="str">
        <f t="shared" si="4"/>
        <v>MEDIA</v>
      </c>
    </row>
    <row r="155" spans="1:29" s="69" customFormat="1" ht="15">
      <c r="A155" s="66">
        <f t="shared" si="5"/>
        <v>150</v>
      </c>
      <c r="B155" s="102">
        <v>44399</v>
      </c>
      <c r="C155" s="66" t="s">
        <v>622</v>
      </c>
      <c r="D155" s="86" t="s">
        <v>2033</v>
      </c>
      <c r="E155" s="70" t="s">
        <v>525</v>
      </c>
      <c r="F155" s="70" t="s">
        <v>525</v>
      </c>
      <c r="G155" s="71" t="s">
        <v>12</v>
      </c>
      <c r="H155" s="70" t="s">
        <v>404</v>
      </c>
      <c r="I155" s="70" t="s">
        <v>394</v>
      </c>
      <c r="J155" s="59" t="s">
        <v>394</v>
      </c>
      <c r="K155" s="70" t="s">
        <v>1543</v>
      </c>
      <c r="L155" s="70" t="s">
        <v>525</v>
      </c>
      <c r="M155" s="87" t="s">
        <v>2019</v>
      </c>
      <c r="N155" s="71" t="s">
        <v>2019</v>
      </c>
      <c r="O155" s="87" t="s">
        <v>965</v>
      </c>
      <c r="P155" s="87" t="s">
        <v>968</v>
      </c>
      <c r="Q155" s="71" t="s">
        <v>12</v>
      </c>
      <c r="R155" s="76"/>
      <c r="S155" s="106" t="s">
        <v>971</v>
      </c>
      <c r="T155" s="87" t="s">
        <v>975</v>
      </c>
      <c r="U155" s="104" t="s">
        <v>973</v>
      </c>
      <c r="V155" s="87" t="s">
        <v>1332</v>
      </c>
      <c r="W155" s="87" t="s">
        <v>422</v>
      </c>
      <c r="X155" s="61" t="str">
        <f>IF(W155='[2]LISTA OPCIONES'!$M$4,"A",IF(W155='[2]LISTA OPCIONES'!$M$5,"M",IF(W155='[2]LISTA OPCIONES'!$M$6,"B",IF(W155='[2]LISTA OPCIONES'!$M$7,"A"))))</f>
        <v>M</v>
      </c>
      <c r="Y155" s="66" t="s">
        <v>425</v>
      </c>
      <c r="Z155" s="61" t="str">
        <f>IF(Y155='[2]LISTA OPCIONES'!$N$4,"A",IF(Y155='[2]LISTA OPCIONES'!$N$5,"M",IF(Y155='[2]LISTA OPCIONES'!$N$6,"B",IF(Y155='[2]LISTA OPCIONES'!$N$7,"A"))))</f>
        <v>B</v>
      </c>
      <c r="AA155" s="66" t="s">
        <v>425</v>
      </c>
      <c r="AB155" s="61" t="str">
        <f>IF(AA155='[2]LISTA OPCIONES'!$N$4,"A",IF(AA155='[2]LISTA OPCIONES'!$N$5,"M",IF(AA155='[2]LISTA OPCIONES'!$N$6,"B",IF(AA155='[2]LISTA OPCIONES'!$N$7,"A"))))</f>
        <v>B</v>
      </c>
      <c r="AC155" s="62" t="str">
        <f t="shared" si="4"/>
        <v>MEDIA</v>
      </c>
    </row>
    <row r="156" spans="1:29" s="69" customFormat="1" ht="15">
      <c r="A156" s="66">
        <f t="shared" si="5"/>
        <v>151</v>
      </c>
      <c r="B156" s="102">
        <v>44399</v>
      </c>
      <c r="C156" s="66" t="s">
        <v>623</v>
      </c>
      <c r="D156" s="86" t="s">
        <v>2033</v>
      </c>
      <c r="E156" s="70" t="s">
        <v>525</v>
      </c>
      <c r="F156" s="70" t="s">
        <v>525</v>
      </c>
      <c r="G156" s="71" t="s">
        <v>12</v>
      </c>
      <c r="H156" s="70" t="s">
        <v>404</v>
      </c>
      <c r="I156" s="70" t="s">
        <v>394</v>
      </c>
      <c r="J156" s="59" t="s">
        <v>394</v>
      </c>
      <c r="K156" s="70" t="s">
        <v>1618</v>
      </c>
      <c r="L156" s="70" t="s">
        <v>525</v>
      </c>
      <c r="M156" s="87" t="s">
        <v>2019</v>
      </c>
      <c r="N156" s="71" t="s">
        <v>2019</v>
      </c>
      <c r="O156" s="87" t="s">
        <v>965</v>
      </c>
      <c r="P156" s="87" t="s">
        <v>968</v>
      </c>
      <c r="Q156" s="71" t="s">
        <v>12</v>
      </c>
      <c r="R156" s="76"/>
      <c r="S156" s="106" t="s">
        <v>971</v>
      </c>
      <c r="T156" s="87" t="s">
        <v>975</v>
      </c>
      <c r="U156" s="104" t="s">
        <v>973</v>
      </c>
      <c r="V156" s="87" t="s">
        <v>1332</v>
      </c>
      <c r="W156" s="87" t="s">
        <v>422</v>
      </c>
      <c r="X156" s="61" t="str">
        <f>IF(W156='[2]LISTA OPCIONES'!$M$4,"A",IF(W156='[2]LISTA OPCIONES'!$M$5,"M",IF(W156='[2]LISTA OPCIONES'!$M$6,"B",IF(W156='[2]LISTA OPCIONES'!$M$7,"A"))))</f>
        <v>M</v>
      </c>
      <c r="Y156" s="66" t="s">
        <v>425</v>
      </c>
      <c r="Z156" s="61" t="str">
        <f>IF(Y156='[2]LISTA OPCIONES'!$N$4,"A",IF(Y156='[2]LISTA OPCIONES'!$N$5,"M",IF(Y156='[2]LISTA OPCIONES'!$N$6,"B",IF(Y156='[2]LISTA OPCIONES'!$N$7,"A"))))</f>
        <v>B</v>
      </c>
      <c r="AA156" s="66" t="s">
        <v>425</v>
      </c>
      <c r="AB156" s="61" t="str">
        <f>IF(AA156='[2]LISTA OPCIONES'!$N$4,"A",IF(AA156='[2]LISTA OPCIONES'!$N$5,"M",IF(AA156='[2]LISTA OPCIONES'!$N$6,"B",IF(AA156='[2]LISTA OPCIONES'!$N$7,"A"))))</f>
        <v>B</v>
      </c>
      <c r="AC156" s="62" t="str">
        <f t="shared" si="4"/>
        <v>MEDIA</v>
      </c>
    </row>
    <row r="157" spans="1:29" s="69" customFormat="1" ht="15">
      <c r="A157" s="66">
        <f t="shared" si="5"/>
        <v>152</v>
      </c>
      <c r="B157" s="102">
        <v>44399</v>
      </c>
      <c r="C157" s="66" t="s">
        <v>624</v>
      </c>
      <c r="D157" s="86" t="s">
        <v>2033</v>
      </c>
      <c r="E157" s="70" t="s">
        <v>525</v>
      </c>
      <c r="F157" s="70" t="s">
        <v>525</v>
      </c>
      <c r="G157" s="71" t="s">
        <v>12</v>
      </c>
      <c r="H157" s="70" t="s">
        <v>404</v>
      </c>
      <c r="I157" s="70" t="s">
        <v>394</v>
      </c>
      <c r="J157" s="59" t="s">
        <v>394</v>
      </c>
      <c r="K157" s="70" t="s">
        <v>1543</v>
      </c>
      <c r="L157" s="70" t="s">
        <v>525</v>
      </c>
      <c r="M157" s="87" t="s">
        <v>2019</v>
      </c>
      <c r="N157" s="71" t="s">
        <v>2019</v>
      </c>
      <c r="O157" s="87" t="s">
        <v>965</v>
      </c>
      <c r="P157" s="87" t="s">
        <v>968</v>
      </c>
      <c r="Q157" s="71" t="s">
        <v>12</v>
      </c>
      <c r="R157" s="76"/>
      <c r="S157" s="106" t="s">
        <v>971</v>
      </c>
      <c r="T157" s="87" t="s">
        <v>975</v>
      </c>
      <c r="U157" s="104" t="s">
        <v>973</v>
      </c>
      <c r="V157" s="87" t="s">
        <v>1332</v>
      </c>
      <c r="W157" s="87" t="s">
        <v>422</v>
      </c>
      <c r="X157" s="61" t="str">
        <f>IF(W157='[2]LISTA OPCIONES'!$M$4,"A",IF(W157='[2]LISTA OPCIONES'!$M$5,"M",IF(W157='[2]LISTA OPCIONES'!$M$6,"B",IF(W157='[2]LISTA OPCIONES'!$M$7,"A"))))</f>
        <v>M</v>
      </c>
      <c r="Y157" s="66" t="s">
        <v>425</v>
      </c>
      <c r="Z157" s="61" t="str">
        <f>IF(Y157='[2]LISTA OPCIONES'!$N$4,"A",IF(Y157='[2]LISTA OPCIONES'!$N$5,"M",IF(Y157='[2]LISTA OPCIONES'!$N$6,"B",IF(Y157='[2]LISTA OPCIONES'!$N$7,"A"))))</f>
        <v>B</v>
      </c>
      <c r="AA157" s="66" t="s">
        <v>425</v>
      </c>
      <c r="AB157" s="61" t="str">
        <f>IF(AA157='[2]LISTA OPCIONES'!$N$4,"A",IF(AA157='[2]LISTA OPCIONES'!$N$5,"M",IF(AA157='[2]LISTA OPCIONES'!$N$6,"B",IF(AA157='[2]LISTA OPCIONES'!$N$7,"A"))))</f>
        <v>B</v>
      </c>
      <c r="AC157" s="62" t="str">
        <f t="shared" si="4"/>
        <v>MEDIA</v>
      </c>
    </row>
    <row r="158" spans="1:29" s="69" customFormat="1" ht="15">
      <c r="A158" s="66">
        <f t="shared" si="5"/>
        <v>153</v>
      </c>
      <c r="B158" s="102">
        <v>44399</v>
      </c>
      <c r="C158" s="66" t="s">
        <v>625</v>
      </c>
      <c r="D158" s="86" t="s">
        <v>2033</v>
      </c>
      <c r="E158" s="70" t="s">
        <v>525</v>
      </c>
      <c r="F158" s="70" t="s">
        <v>525</v>
      </c>
      <c r="G158" s="71" t="s">
        <v>12</v>
      </c>
      <c r="H158" s="70" t="s">
        <v>404</v>
      </c>
      <c r="I158" s="70" t="s">
        <v>394</v>
      </c>
      <c r="J158" s="59" t="s">
        <v>394</v>
      </c>
      <c r="K158" s="70" t="s">
        <v>1619</v>
      </c>
      <c r="L158" s="70" t="s">
        <v>525</v>
      </c>
      <c r="M158" s="87" t="s">
        <v>2019</v>
      </c>
      <c r="N158" s="71" t="s">
        <v>2019</v>
      </c>
      <c r="O158" s="87" t="s">
        <v>965</v>
      </c>
      <c r="P158" s="87" t="s">
        <v>968</v>
      </c>
      <c r="Q158" s="71" t="s">
        <v>12</v>
      </c>
      <c r="R158" s="76"/>
      <c r="S158" s="106" t="s">
        <v>971</v>
      </c>
      <c r="T158" s="87" t="s">
        <v>975</v>
      </c>
      <c r="U158" s="104" t="s">
        <v>973</v>
      </c>
      <c r="V158" s="87" t="s">
        <v>1332</v>
      </c>
      <c r="W158" s="87" t="s">
        <v>422</v>
      </c>
      <c r="X158" s="61" t="str">
        <f>IF(W158='[2]LISTA OPCIONES'!$M$4,"A",IF(W158='[2]LISTA OPCIONES'!$M$5,"M",IF(W158='[2]LISTA OPCIONES'!$M$6,"B",IF(W158='[2]LISTA OPCIONES'!$M$7,"A"))))</f>
        <v>M</v>
      </c>
      <c r="Y158" s="66" t="s">
        <v>425</v>
      </c>
      <c r="Z158" s="61" t="str">
        <f>IF(Y158='[2]LISTA OPCIONES'!$N$4,"A",IF(Y158='[2]LISTA OPCIONES'!$N$5,"M",IF(Y158='[2]LISTA OPCIONES'!$N$6,"B",IF(Y158='[2]LISTA OPCIONES'!$N$7,"A"))))</f>
        <v>B</v>
      </c>
      <c r="AA158" s="66" t="s">
        <v>425</v>
      </c>
      <c r="AB158" s="61" t="str">
        <f>IF(AA158='[2]LISTA OPCIONES'!$N$4,"A",IF(AA158='[2]LISTA OPCIONES'!$N$5,"M",IF(AA158='[2]LISTA OPCIONES'!$N$6,"B",IF(AA158='[2]LISTA OPCIONES'!$N$7,"A"))))</f>
        <v>B</v>
      </c>
      <c r="AC158" s="62" t="str">
        <f t="shared" si="4"/>
        <v>MEDIA</v>
      </c>
    </row>
    <row r="159" spans="1:29" s="69" customFormat="1" ht="15">
      <c r="A159" s="66">
        <f t="shared" si="5"/>
        <v>154</v>
      </c>
      <c r="B159" s="102">
        <v>44399</v>
      </c>
      <c r="C159" s="66" t="s">
        <v>626</v>
      </c>
      <c r="D159" s="86" t="s">
        <v>2033</v>
      </c>
      <c r="E159" s="70" t="s">
        <v>525</v>
      </c>
      <c r="F159" s="70" t="s">
        <v>525</v>
      </c>
      <c r="G159" s="71" t="s">
        <v>12</v>
      </c>
      <c r="H159" s="70" t="s">
        <v>404</v>
      </c>
      <c r="I159" s="70" t="s">
        <v>394</v>
      </c>
      <c r="J159" s="59" t="s">
        <v>394</v>
      </c>
      <c r="K159" s="70" t="s">
        <v>1543</v>
      </c>
      <c r="L159" s="70" t="s">
        <v>525</v>
      </c>
      <c r="M159" s="87" t="s">
        <v>2019</v>
      </c>
      <c r="N159" s="71" t="s">
        <v>2019</v>
      </c>
      <c r="O159" s="87" t="s">
        <v>965</v>
      </c>
      <c r="P159" s="87" t="s">
        <v>968</v>
      </c>
      <c r="Q159" s="71" t="s">
        <v>12</v>
      </c>
      <c r="R159" s="76"/>
      <c r="S159" s="106" t="s">
        <v>971</v>
      </c>
      <c r="T159" s="87" t="s">
        <v>975</v>
      </c>
      <c r="U159" s="104" t="s">
        <v>973</v>
      </c>
      <c r="V159" s="87" t="s">
        <v>1332</v>
      </c>
      <c r="W159" s="87" t="s">
        <v>422</v>
      </c>
      <c r="X159" s="61" t="str">
        <f>IF(W159='[2]LISTA OPCIONES'!$M$4,"A",IF(W159='[2]LISTA OPCIONES'!$M$5,"M",IF(W159='[2]LISTA OPCIONES'!$M$6,"B",IF(W159='[2]LISTA OPCIONES'!$M$7,"A"))))</f>
        <v>M</v>
      </c>
      <c r="Y159" s="66" t="s">
        <v>425</v>
      </c>
      <c r="Z159" s="61" t="str">
        <f>IF(Y159='[2]LISTA OPCIONES'!$N$4,"A",IF(Y159='[2]LISTA OPCIONES'!$N$5,"M",IF(Y159='[2]LISTA OPCIONES'!$N$6,"B",IF(Y159='[2]LISTA OPCIONES'!$N$7,"A"))))</f>
        <v>B</v>
      </c>
      <c r="AA159" s="66" t="s">
        <v>425</v>
      </c>
      <c r="AB159" s="61" t="str">
        <f>IF(AA159='[2]LISTA OPCIONES'!$N$4,"A",IF(AA159='[2]LISTA OPCIONES'!$N$5,"M",IF(AA159='[2]LISTA OPCIONES'!$N$6,"B",IF(AA159='[2]LISTA OPCIONES'!$N$7,"A"))))</f>
        <v>B</v>
      </c>
      <c r="AC159" s="62" t="str">
        <f t="shared" si="4"/>
        <v>MEDIA</v>
      </c>
    </row>
    <row r="160" spans="1:29" s="69" customFormat="1" ht="15">
      <c r="A160" s="66">
        <f t="shared" si="5"/>
        <v>155</v>
      </c>
      <c r="B160" s="102">
        <v>44399</v>
      </c>
      <c r="C160" s="66" t="s">
        <v>627</v>
      </c>
      <c r="D160" s="86" t="s">
        <v>2033</v>
      </c>
      <c r="E160" s="70" t="s">
        <v>525</v>
      </c>
      <c r="F160" s="70" t="s">
        <v>525</v>
      </c>
      <c r="G160" s="71" t="s">
        <v>12</v>
      </c>
      <c r="H160" s="70" t="s">
        <v>404</v>
      </c>
      <c r="I160" s="70" t="s">
        <v>394</v>
      </c>
      <c r="J160" s="59" t="s">
        <v>394</v>
      </c>
      <c r="K160" s="70" t="s">
        <v>1544</v>
      </c>
      <c r="L160" s="70" t="s">
        <v>525</v>
      </c>
      <c r="M160" s="87" t="s">
        <v>2019</v>
      </c>
      <c r="N160" s="71" t="s">
        <v>2019</v>
      </c>
      <c r="O160" s="87" t="s">
        <v>965</v>
      </c>
      <c r="P160" s="87" t="s">
        <v>968</v>
      </c>
      <c r="Q160" s="71" t="s">
        <v>12</v>
      </c>
      <c r="R160" s="76"/>
      <c r="S160" s="106" t="s">
        <v>971</v>
      </c>
      <c r="T160" s="87" t="s">
        <v>975</v>
      </c>
      <c r="U160" s="104" t="s">
        <v>973</v>
      </c>
      <c r="V160" s="87" t="s">
        <v>1332</v>
      </c>
      <c r="W160" s="87" t="s">
        <v>422</v>
      </c>
      <c r="X160" s="61" t="str">
        <f>IF(W160='[2]LISTA OPCIONES'!$M$4,"A",IF(W160='[2]LISTA OPCIONES'!$M$5,"M",IF(W160='[2]LISTA OPCIONES'!$M$6,"B",IF(W160='[2]LISTA OPCIONES'!$M$7,"A"))))</f>
        <v>M</v>
      </c>
      <c r="Y160" s="66" t="s">
        <v>425</v>
      </c>
      <c r="Z160" s="61" t="str">
        <f>IF(Y160='[2]LISTA OPCIONES'!$N$4,"A",IF(Y160='[2]LISTA OPCIONES'!$N$5,"M",IF(Y160='[2]LISTA OPCIONES'!$N$6,"B",IF(Y160='[2]LISTA OPCIONES'!$N$7,"A"))))</f>
        <v>B</v>
      </c>
      <c r="AA160" s="66" t="s">
        <v>425</v>
      </c>
      <c r="AB160" s="61" t="str">
        <f>IF(AA160='[2]LISTA OPCIONES'!$N$4,"A",IF(AA160='[2]LISTA OPCIONES'!$N$5,"M",IF(AA160='[2]LISTA OPCIONES'!$N$6,"B",IF(AA160='[2]LISTA OPCIONES'!$N$7,"A"))))</f>
        <v>B</v>
      </c>
      <c r="AC160" s="62" t="str">
        <f t="shared" si="4"/>
        <v>MEDIA</v>
      </c>
    </row>
    <row r="161" spans="1:29" s="69" customFormat="1" ht="15">
      <c r="A161" s="66">
        <f t="shared" si="5"/>
        <v>156</v>
      </c>
      <c r="B161" s="102">
        <v>44399</v>
      </c>
      <c r="C161" s="66" t="s">
        <v>628</v>
      </c>
      <c r="D161" s="86" t="s">
        <v>2033</v>
      </c>
      <c r="E161" s="70" t="s">
        <v>525</v>
      </c>
      <c r="F161" s="70" t="s">
        <v>525</v>
      </c>
      <c r="G161" s="71" t="s">
        <v>12</v>
      </c>
      <c r="H161" s="70" t="s">
        <v>404</v>
      </c>
      <c r="I161" s="70" t="s">
        <v>394</v>
      </c>
      <c r="J161" s="59" t="s">
        <v>394</v>
      </c>
      <c r="K161" s="70" t="s">
        <v>1543</v>
      </c>
      <c r="L161" s="70" t="s">
        <v>525</v>
      </c>
      <c r="M161" s="87" t="s">
        <v>2019</v>
      </c>
      <c r="N161" s="71" t="s">
        <v>2019</v>
      </c>
      <c r="O161" s="87" t="s">
        <v>965</v>
      </c>
      <c r="P161" s="87" t="s">
        <v>968</v>
      </c>
      <c r="Q161" s="71" t="s">
        <v>12</v>
      </c>
      <c r="R161" s="76"/>
      <c r="S161" s="106" t="s">
        <v>971</v>
      </c>
      <c r="T161" s="87" t="s">
        <v>975</v>
      </c>
      <c r="U161" s="104" t="s">
        <v>973</v>
      </c>
      <c r="V161" s="87" t="s">
        <v>1332</v>
      </c>
      <c r="W161" s="87" t="s">
        <v>422</v>
      </c>
      <c r="X161" s="61" t="str">
        <f>IF(W161='[2]LISTA OPCIONES'!$M$4,"A",IF(W161='[2]LISTA OPCIONES'!$M$5,"M",IF(W161='[2]LISTA OPCIONES'!$M$6,"B",IF(W161='[2]LISTA OPCIONES'!$M$7,"A"))))</f>
        <v>M</v>
      </c>
      <c r="Y161" s="66" t="s">
        <v>425</v>
      </c>
      <c r="Z161" s="61" t="str">
        <f>IF(Y161='[2]LISTA OPCIONES'!$N$4,"A",IF(Y161='[2]LISTA OPCIONES'!$N$5,"M",IF(Y161='[2]LISTA OPCIONES'!$N$6,"B",IF(Y161='[2]LISTA OPCIONES'!$N$7,"A"))))</f>
        <v>B</v>
      </c>
      <c r="AA161" s="66" t="s">
        <v>425</v>
      </c>
      <c r="AB161" s="61" t="str">
        <f>IF(AA161='[2]LISTA OPCIONES'!$N$4,"A",IF(AA161='[2]LISTA OPCIONES'!$N$5,"M",IF(AA161='[2]LISTA OPCIONES'!$N$6,"B",IF(AA161='[2]LISTA OPCIONES'!$N$7,"A"))))</f>
        <v>B</v>
      </c>
      <c r="AC161" s="62" t="str">
        <f t="shared" si="4"/>
        <v>MEDIA</v>
      </c>
    </row>
    <row r="162" spans="1:29" s="69" customFormat="1" ht="15">
      <c r="A162" s="66">
        <f t="shared" si="5"/>
        <v>157</v>
      </c>
      <c r="B162" s="102">
        <v>44399</v>
      </c>
      <c r="C162" s="66" t="s">
        <v>629</v>
      </c>
      <c r="D162" s="86" t="s">
        <v>2033</v>
      </c>
      <c r="E162" s="70" t="s">
        <v>525</v>
      </c>
      <c r="F162" s="70" t="s">
        <v>525</v>
      </c>
      <c r="G162" s="71" t="s">
        <v>12</v>
      </c>
      <c r="H162" s="70" t="s">
        <v>404</v>
      </c>
      <c r="I162" s="70" t="s">
        <v>394</v>
      </c>
      <c r="J162" s="59" t="s">
        <v>394</v>
      </c>
      <c r="K162" s="70" t="s">
        <v>1543</v>
      </c>
      <c r="L162" s="70" t="s">
        <v>525</v>
      </c>
      <c r="M162" s="87" t="s">
        <v>2019</v>
      </c>
      <c r="N162" s="71" t="s">
        <v>2019</v>
      </c>
      <c r="O162" s="87" t="s">
        <v>965</v>
      </c>
      <c r="P162" s="87" t="s">
        <v>968</v>
      </c>
      <c r="Q162" s="71" t="s">
        <v>12</v>
      </c>
      <c r="R162" s="76"/>
      <c r="S162" s="106" t="s">
        <v>971</v>
      </c>
      <c r="T162" s="87" t="s">
        <v>975</v>
      </c>
      <c r="U162" s="104" t="s">
        <v>973</v>
      </c>
      <c r="V162" s="87" t="s">
        <v>1332</v>
      </c>
      <c r="W162" s="87" t="s">
        <v>422</v>
      </c>
      <c r="X162" s="61" t="str">
        <f>IF(W162='[2]LISTA OPCIONES'!$M$4,"A",IF(W162='[2]LISTA OPCIONES'!$M$5,"M",IF(W162='[2]LISTA OPCIONES'!$M$6,"B",IF(W162='[2]LISTA OPCIONES'!$M$7,"A"))))</f>
        <v>M</v>
      </c>
      <c r="Y162" s="66" t="s">
        <v>425</v>
      </c>
      <c r="Z162" s="61" t="str">
        <f>IF(Y162='[2]LISTA OPCIONES'!$N$4,"A",IF(Y162='[2]LISTA OPCIONES'!$N$5,"M",IF(Y162='[2]LISTA OPCIONES'!$N$6,"B",IF(Y162='[2]LISTA OPCIONES'!$N$7,"A"))))</f>
        <v>B</v>
      </c>
      <c r="AA162" s="66" t="s">
        <v>425</v>
      </c>
      <c r="AB162" s="61" t="str">
        <f>IF(AA162='[2]LISTA OPCIONES'!$N$4,"A",IF(AA162='[2]LISTA OPCIONES'!$N$5,"M",IF(AA162='[2]LISTA OPCIONES'!$N$6,"B",IF(AA162='[2]LISTA OPCIONES'!$N$7,"A"))))</f>
        <v>B</v>
      </c>
      <c r="AC162" s="62" t="str">
        <f t="shared" si="4"/>
        <v>MEDIA</v>
      </c>
    </row>
    <row r="163" spans="1:29" s="69" customFormat="1" ht="15">
      <c r="A163" s="66">
        <f t="shared" si="5"/>
        <v>158</v>
      </c>
      <c r="B163" s="102">
        <v>44399</v>
      </c>
      <c r="C163" s="66" t="s">
        <v>630</v>
      </c>
      <c r="D163" s="86" t="s">
        <v>2033</v>
      </c>
      <c r="E163" s="70" t="s">
        <v>525</v>
      </c>
      <c r="F163" s="70" t="s">
        <v>525</v>
      </c>
      <c r="G163" s="71" t="s">
        <v>12</v>
      </c>
      <c r="H163" s="70" t="s">
        <v>404</v>
      </c>
      <c r="I163" s="70" t="s">
        <v>394</v>
      </c>
      <c r="J163" s="59" t="s">
        <v>394</v>
      </c>
      <c r="K163" s="70" t="s">
        <v>1543</v>
      </c>
      <c r="L163" s="70" t="s">
        <v>525</v>
      </c>
      <c r="M163" s="87" t="s">
        <v>2019</v>
      </c>
      <c r="N163" s="71" t="s">
        <v>2019</v>
      </c>
      <c r="O163" s="87" t="s">
        <v>965</v>
      </c>
      <c r="P163" s="87" t="s">
        <v>968</v>
      </c>
      <c r="Q163" s="71" t="s">
        <v>12</v>
      </c>
      <c r="R163" s="76"/>
      <c r="S163" s="106" t="s">
        <v>971</v>
      </c>
      <c r="T163" s="87" t="s">
        <v>975</v>
      </c>
      <c r="U163" s="104" t="s">
        <v>973</v>
      </c>
      <c r="V163" s="87" t="s">
        <v>1332</v>
      </c>
      <c r="W163" s="87" t="s">
        <v>422</v>
      </c>
      <c r="X163" s="61" t="str">
        <f>IF(W163='[2]LISTA OPCIONES'!$M$4,"A",IF(W163='[2]LISTA OPCIONES'!$M$5,"M",IF(W163='[2]LISTA OPCIONES'!$M$6,"B",IF(W163='[2]LISTA OPCIONES'!$M$7,"A"))))</f>
        <v>M</v>
      </c>
      <c r="Y163" s="66" t="s">
        <v>425</v>
      </c>
      <c r="Z163" s="61" t="str">
        <f>IF(Y163='[2]LISTA OPCIONES'!$N$4,"A",IF(Y163='[2]LISTA OPCIONES'!$N$5,"M",IF(Y163='[2]LISTA OPCIONES'!$N$6,"B",IF(Y163='[2]LISTA OPCIONES'!$N$7,"A"))))</f>
        <v>B</v>
      </c>
      <c r="AA163" s="66" t="s">
        <v>425</v>
      </c>
      <c r="AB163" s="61" t="str">
        <f>IF(AA163='[2]LISTA OPCIONES'!$N$4,"A",IF(AA163='[2]LISTA OPCIONES'!$N$5,"M",IF(AA163='[2]LISTA OPCIONES'!$N$6,"B",IF(AA163='[2]LISTA OPCIONES'!$N$7,"A"))))</f>
        <v>B</v>
      </c>
      <c r="AC163" s="62" t="str">
        <f t="shared" si="4"/>
        <v>MEDIA</v>
      </c>
    </row>
    <row r="164" spans="1:29" s="69" customFormat="1" ht="15">
      <c r="A164" s="66">
        <f t="shared" si="5"/>
        <v>159</v>
      </c>
      <c r="B164" s="102">
        <v>44399</v>
      </c>
      <c r="C164" s="66" t="s">
        <v>631</v>
      </c>
      <c r="D164" s="86" t="s">
        <v>2033</v>
      </c>
      <c r="E164" s="70" t="s">
        <v>525</v>
      </c>
      <c r="F164" s="70" t="s">
        <v>525</v>
      </c>
      <c r="G164" s="71" t="s">
        <v>12</v>
      </c>
      <c r="H164" s="70" t="s">
        <v>404</v>
      </c>
      <c r="I164" s="70" t="s">
        <v>394</v>
      </c>
      <c r="J164" s="59" t="s">
        <v>394</v>
      </c>
      <c r="K164" s="70" t="s">
        <v>1544</v>
      </c>
      <c r="L164" s="70" t="s">
        <v>525</v>
      </c>
      <c r="M164" s="87" t="s">
        <v>2019</v>
      </c>
      <c r="N164" s="71" t="s">
        <v>2019</v>
      </c>
      <c r="O164" s="87" t="s">
        <v>965</v>
      </c>
      <c r="P164" s="87" t="s">
        <v>968</v>
      </c>
      <c r="Q164" s="71" t="s">
        <v>12</v>
      </c>
      <c r="R164" s="76"/>
      <c r="S164" s="106" t="s">
        <v>971</v>
      </c>
      <c r="T164" s="87" t="s">
        <v>975</v>
      </c>
      <c r="U164" s="104" t="s">
        <v>973</v>
      </c>
      <c r="V164" s="87" t="s">
        <v>1332</v>
      </c>
      <c r="W164" s="87" t="s">
        <v>422</v>
      </c>
      <c r="X164" s="61" t="str">
        <f>IF(W164='[2]LISTA OPCIONES'!$M$4,"A",IF(W164='[2]LISTA OPCIONES'!$M$5,"M",IF(W164='[2]LISTA OPCIONES'!$M$6,"B",IF(W164='[2]LISTA OPCIONES'!$M$7,"A"))))</f>
        <v>M</v>
      </c>
      <c r="Y164" s="66" t="s">
        <v>425</v>
      </c>
      <c r="Z164" s="61" t="str">
        <f>IF(Y164='[2]LISTA OPCIONES'!$N$4,"A",IF(Y164='[2]LISTA OPCIONES'!$N$5,"M",IF(Y164='[2]LISTA OPCIONES'!$N$6,"B",IF(Y164='[2]LISTA OPCIONES'!$N$7,"A"))))</f>
        <v>B</v>
      </c>
      <c r="AA164" s="66" t="s">
        <v>425</v>
      </c>
      <c r="AB164" s="61" t="str">
        <f>IF(AA164='[2]LISTA OPCIONES'!$N$4,"A",IF(AA164='[2]LISTA OPCIONES'!$N$5,"M",IF(AA164='[2]LISTA OPCIONES'!$N$6,"B",IF(AA164='[2]LISTA OPCIONES'!$N$7,"A"))))</f>
        <v>B</v>
      </c>
      <c r="AC164" s="62" t="str">
        <f t="shared" si="4"/>
        <v>MEDIA</v>
      </c>
    </row>
    <row r="165" spans="1:29" s="69" customFormat="1" ht="15">
      <c r="A165" s="66">
        <f t="shared" si="5"/>
        <v>160</v>
      </c>
      <c r="B165" s="102">
        <v>44399</v>
      </c>
      <c r="C165" s="66" t="s">
        <v>632</v>
      </c>
      <c r="D165" s="86" t="s">
        <v>2033</v>
      </c>
      <c r="E165" s="70" t="s">
        <v>525</v>
      </c>
      <c r="F165" s="70" t="s">
        <v>525</v>
      </c>
      <c r="G165" s="71" t="s">
        <v>12</v>
      </c>
      <c r="H165" s="70" t="s">
        <v>404</v>
      </c>
      <c r="I165" s="70" t="s">
        <v>394</v>
      </c>
      <c r="J165" s="59" t="s">
        <v>394</v>
      </c>
      <c r="K165" s="70" t="s">
        <v>1544</v>
      </c>
      <c r="L165" s="70" t="s">
        <v>525</v>
      </c>
      <c r="M165" s="87" t="s">
        <v>2019</v>
      </c>
      <c r="N165" s="71" t="s">
        <v>2019</v>
      </c>
      <c r="O165" s="87" t="s">
        <v>965</v>
      </c>
      <c r="P165" s="87" t="s">
        <v>968</v>
      </c>
      <c r="Q165" s="71" t="s">
        <v>12</v>
      </c>
      <c r="R165" s="76"/>
      <c r="S165" s="106" t="s">
        <v>971</v>
      </c>
      <c r="T165" s="87" t="s">
        <v>975</v>
      </c>
      <c r="U165" s="104" t="s">
        <v>973</v>
      </c>
      <c r="V165" s="87" t="s">
        <v>1332</v>
      </c>
      <c r="W165" s="87" t="s">
        <v>422</v>
      </c>
      <c r="X165" s="61" t="str">
        <f>IF(W165='[2]LISTA OPCIONES'!$M$4,"A",IF(W165='[2]LISTA OPCIONES'!$M$5,"M",IF(W165='[2]LISTA OPCIONES'!$M$6,"B",IF(W165='[2]LISTA OPCIONES'!$M$7,"A"))))</f>
        <v>M</v>
      </c>
      <c r="Y165" s="66" t="s">
        <v>425</v>
      </c>
      <c r="Z165" s="61" t="str">
        <f>IF(Y165='[2]LISTA OPCIONES'!$N$4,"A",IF(Y165='[2]LISTA OPCIONES'!$N$5,"M",IF(Y165='[2]LISTA OPCIONES'!$N$6,"B",IF(Y165='[2]LISTA OPCIONES'!$N$7,"A"))))</f>
        <v>B</v>
      </c>
      <c r="AA165" s="66" t="s">
        <v>425</v>
      </c>
      <c r="AB165" s="61" t="str">
        <f>IF(AA165='[2]LISTA OPCIONES'!$N$4,"A",IF(AA165='[2]LISTA OPCIONES'!$N$5,"M",IF(AA165='[2]LISTA OPCIONES'!$N$6,"B",IF(AA165='[2]LISTA OPCIONES'!$N$7,"A"))))</f>
        <v>B</v>
      </c>
      <c r="AC165" s="62" t="str">
        <f t="shared" si="4"/>
        <v>MEDIA</v>
      </c>
    </row>
    <row r="166" spans="1:29" s="69" customFormat="1" ht="15">
      <c r="A166" s="66">
        <f t="shared" si="5"/>
        <v>161</v>
      </c>
      <c r="B166" s="102">
        <v>44399</v>
      </c>
      <c r="C166" s="66" t="s">
        <v>633</v>
      </c>
      <c r="D166" s="86" t="s">
        <v>2033</v>
      </c>
      <c r="E166" s="70" t="s">
        <v>525</v>
      </c>
      <c r="F166" s="70" t="s">
        <v>525</v>
      </c>
      <c r="G166" s="71" t="s">
        <v>12</v>
      </c>
      <c r="H166" s="70" t="s">
        <v>404</v>
      </c>
      <c r="I166" s="70" t="s">
        <v>394</v>
      </c>
      <c r="J166" s="59" t="s">
        <v>394</v>
      </c>
      <c r="K166" s="70" t="s">
        <v>1620</v>
      </c>
      <c r="L166" s="70" t="s">
        <v>525</v>
      </c>
      <c r="M166" s="87" t="s">
        <v>2019</v>
      </c>
      <c r="N166" s="71" t="s">
        <v>2019</v>
      </c>
      <c r="O166" s="87" t="s">
        <v>965</v>
      </c>
      <c r="P166" s="87" t="s">
        <v>968</v>
      </c>
      <c r="Q166" s="71" t="s">
        <v>12</v>
      </c>
      <c r="R166" s="76"/>
      <c r="S166" s="106" t="s">
        <v>971</v>
      </c>
      <c r="T166" s="87" t="s">
        <v>975</v>
      </c>
      <c r="U166" s="104" t="s">
        <v>973</v>
      </c>
      <c r="V166" s="87" t="s">
        <v>1332</v>
      </c>
      <c r="W166" s="87" t="s">
        <v>422</v>
      </c>
      <c r="X166" s="61" t="str">
        <f>IF(W166='[2]LISTA OPCIONES'!$M$4,"A",IF(W166='[2]LISTA OPCIONES'!$M$5,"M",IF(W166='[2]LISTA OPCIONES'!$M$6,"B",IF(W166='[2]LISTA OPCIONES'!$M$7,"A"))))</f>
        <v>M</v>
      </c>
      <c r="Y166" s="66" t="s">
        <v>425</v>
      </c>
      <c r="Z166" s="61" t="str">
        <f>IF(Y166='[2]LISTA OPCIONES'!$N$4,"A",IF(Y166='[2]LISTA OPCIONES'!$N$5,"M",IF(Y166='[2]LISTA OPCIONES'!$N$6,"B",IF(Y166='[2]LISTA OPCIONES'!$N$7,"A"))))</f>
        <v>B</v>
      </c>
      <c r="AA166" s="66" t="s">
        <v>425</v>
      </c>
      <c r="AB166" s="61" t="str">
        <f>IF(AA166='[2]LISTA OPCIONES'!$N$4,"A",IF(AA166='[2]LISTA OPCIONES'!$N$5,"M",IF(AA166='[2]LISTA OPCIONES'!$N$6,"B",IF(AA166='[2]LISTA OPCIONES'!$N$7,"A"))))</f>
        <v>B</v>
      </c>
      <c r="AC166" s="62" t="str">
        <f t="shared" si="4"/>
        <v>MEDIA</v>
      </c>
    </row>
    <row r="167" spans="1:29" s="69" customFormat="1" ht="15">
      <c r="A167" s="66">
        <f t="shared" si="5"/>
        <v>162</v>
      </c>
      <c r="B167" s="102">
        <v>44399</v>
      </c>
      <c r="C167" s="66" t="s">
        <v>634</v>
      </c>
      <c r="D167" s="86" t="s">
        <v>2033</v>
      </c>
      <c r="E167" s="70" t="s">
        <v>525</v>
      </c>
      <c r="F167" s="70" t="s">
        <v>525</v>
      </c>
      <c r="G167" s="71" t="s">
        <v>12</v>
      </c>
      <c r="H167" s="70" t="s">
        <v>404</v>
      </c>
      <c r="I167" s="70" t="s">
        <v>394</v>
      </c>
      <c r="J167" s="59" t="s">
        <v>394</v>
      </c>
      <c r="K167" s="70" t="s">
        <v>1621</v>
      </c>
      <c r="L167" s="70" t="s">
        <v>525</v>
      </c>
      <c r="M167" s="87" t="s">
        <v>2019</v>
      </c>
      <c r="N167" s="71" t="s">
        <v>2019</v>
      </c>
      <c r="O167" s="87" t="s">
        <v>965</v>
      </c>
      <c r="P167" s="87" t="s">
        <v>968</v>
      </c>
      <c r="Q167" s="71" t="s">
        <v>12</v>
      </c>
      <c r="R167" s="76"/>
      <c r="S167" s="106" t="s">
        <v>971</v>
      </c>
      <c r="T167" s="87" t="s">
        <v>975</v>
      </c>
      <c r="U167" s="104" t="s">
        <v>973</v>
      </c>
      <c r="V167" s="87" t="s">
        <v>1332</v>
      </c>
      <c r="W167" s="87" t="s">
        <v>422</v>
      </c>
      <c r="X167" s="61" t="str">
        <f>IF(W167='[2]LISTA OPCIONES'!$M$4,"A",IF(W167='[2]LISTA OPCIONES'!$M$5,"M",IF(W167='[2]LISTA OPCIONES'!$M$6,"B",IF(W167='[2]LISTA OPCIONES'!$M$7,"A"))))</f>
        <v>M</v>
      </c>
      <c r="Y167" s="66" t="s">
        <v>425</v>
      </c>
      <c r="Z167" s="61" t="str">
        <f>IF(Y167='[2]LISTA OPCIONES'!$N$4,"A",IF(Y167='[2]LISTA OPCIONES'!$N$5,"M",IF(Y167='[2]LISTA OPCIONES'!$N$6,"B",IF(Y167='[2]LISTA OPCIONES'!$N$7,"A"))))</f>
        <v>B</v>
      </c>
      <c r="AA167" s="66" t="s">
        <v>425</v>
      </c>
      <c r="AB167" s="61" t="str">
        <f>IF(AA167='[2]LISTA OPCIONES'!$N$4,"A",IF(AA167='[2]LISTA OPCIONES'!$N$5,"M",IF(AA167='[2]LISTA OPCIONES'!$N$6,"B",IF(AA167='[2]LISTA OPCIONES'!$N$7,"A"))))</f>
        <v>B</v>
      </c>
      <c r="AC167" s="62" t="str">
        <f t="shared" si="4"/>
        <v>MEDIA</v>
      </c>
    </row>
    <row r="168" spans="1:29" s="69" customFormat="1" ht="15">
      <c r="A168" s="66">
        <f t="shared" si="5"/>
        <v>163</v>
      </c>
      <c r="B168" s="102">
        <v>44399</v>
      </c>
      <c r="C168" s="66" t="s">
        <v>635</v>
      </c>
      <c r="D168" s="86" t="s">
        <v>2033</v>
      </c>
      <c r="E168" s="70" t="s">
        <v>525</v>
      </c>
      <c r="F168" s="70" t="s">
        <v>525</v>
      </c>
      <c r="G168" s="71" t="s">
        <v>12</v>
      </c>
      <c r="H168" s="70" t="s">
        <v>404</v>
      </c>
      <c r="I168" s="70" t="s">
        <v>394</v>
      </c>
      <c r="J168" s="59" t="s">
        <v>394</v>
      </c>
      <c r="K168" s="70" t="s">
        <v>1622</v>
      </c>
      <c r="L168" s="70" t="s">
        <v>525</v>
      </c>
      <c r="M168" s="87" t="s">
        <v>2019</v>
      </c>
      <c r="N168" s="71" t="s">
        <v>2019</v>
      </c>
      <c r="O168" s="87" t="s">
        <v>965</v>
      </c>
      <c r="P168" s="87" t="s">
        <v>968</v>
      </c>
      <c r="Q168" s="71" t="s">
        <v>12</v>
      </c>
      <c r="R168" s="76"/>
      <c r="S168" s="106" t="s">
        <v>971</v>
      </c>
      <c r="T168" s="87" t="s">
        <v>975</v>
      </c>
      <c r="U168" s="104" t="s">
        <v>973</v>
      </c>
      <c r="V168" s="87" t="s">
        <v>1332</v>
      </c>
      <c r="W168" s="87" t="s">
        <v>422</v>
      </c>
      <c r="X168" s="61" t="str">
        <f>IF(W168='[2]LISTA OPCIONES'!$M$4,"A",IF(W168='[2]LISTA OPCIONES'!$M$5,"M",IF(W168='[2]LISTA OPCIONES'!$M$6,"B",IF(W168='[2]LISTA OPCIONES'!$M$7,"A"))))</f>
        <v>M</v>
      </c>
      <c r="Y168" s="66" t="s">
        <v>425</v>
      </c>
      <c r="Z168" s="61" t="str">
        <f>IF(Y168='[2]LISTA OPCIONES'!$N$4,"A",IF(Y168='[2]LISTA OPCIONES'!$N$5,"M",IF(Y168='[2]LISTA OPCIONES'!$N$6,"B",IF(Y168='[2]LISTA OPCIONES'!$N$7,"A"))))</f>
        <v>B</v>
      </c>
      <c r="AA168" s="66" t="s">
        <v>425</v>
      </c>
      <c r="AB168" s="61" t="str">
        <f>IF(AA168='[2]LISTA OPCIONES'!$N$4,"A",IF(AA168='[2]LISTA OPCIONES'!$N$5,"M",IF(AA168='[2]LISTA OPCIONES'!$N$6,"B",IF(AA168='[2]LISTA OPCIONES'!$N$7,"A"))))</f>
        <v>B</v>
      </c>
      <c r="AC168" s="62" t="str">
        <f t="shared" si="4"/>
        <v>MEDIA</v>
      </c>
    </row>
    <row r="169" spans="1:29" s="69" customFormat="1" ht="15">
      <c r="A169" s="66">
        <f t="shared" si="5"/>
        <v>164</v>
      </c>
      <c r="B169" s="102">
        <v>44399</v>
      </c>
      <c r="C169" s="66" t="s">
        <v>636</v>
      </c>
      <c r="D169" s="86" t="s">
        <v>2033</v>
      </c>
      <c r="E169" s="70" t="s">
        <v>525</v>
      </c>
      <c r="F169" s="70" t="s">
        <v>525</v>
      </c>
      <c r="G169" s="71" t="s">
        <v>12</v>
      </c>
      <c r="H169" s="70" t="s">
        <v>404</v>
      </c>
      <c r="I169" s="70" t="s">
        <v>394</v>
      </c>
      <c r="J169" s="59" t="s">
        <v>394</v>
      </c>
      <c r="K169" s="70" t="s">
        <v>1623</v>
      </c>
      <c r="L169" s="70" t="s">
        <v>525</v>
      </c>
      <c r="M169" s="87" t="s">
        <v>2019</v>
      </c>
      <c r="N169" s="71" t="s">
        <v>2019</v>
      </c>
      <c r="O169" s="87" t="s">
        <v>965</v>
      </c>
      <c r="P169" s="87" t="s">
        <v>968</v>
      </c>
      <c r="Q169" s="71" t="s">
        <v>12</v>
      </c>
      <c r="R169" s="76"/>
      <c r="S169" s="106" t="s">
        <v>971</v>
      </c>
      <c r="T169" s="87" t="s">
        <v>975</v>
      </c>
      <c r="U169" s="104" t="s">
        <v>973</v>
      </c>
      <c r="V169" s="87" t="s">
        <v>1332</v>
      </c>
      <c r="W169" s="87" t="s">
        <v>422</v>
      </c>
      <c r="X169" s="61" t="str">
        <f>IF(W169='[2]LISTA OPCIONES'!$M$4,"A",IF(W169='[2]LISTA OPCIONES'!$M$5,"M",IF(W169='[2]LISTA OPCIONES'!$M$6,"B",IF(W169='[2]LISTA OPCIONES'!$M$7,"A"))))</f>
        <v>M</v>
      </c>
      <c r="Y169" s="66" t="s">
        <v>425</v>
      </c>
      <c r="Z169" s="61" t="str">
        <f>IF(Y169='[2]LISTA OPCIONES'!$N$4,"A",IF(Y169='[2]LISTA OPCIONES'!$N$5,"M",IF(Y169='[2]LISTA OPCIONES'!$N$6,"B",IF(Y169='[2]LISTA OPCIONES'!$N$7,"A"))))</f>
        <v>B</v>
      </c>
      <c r="AA169" s="66" t="s">
        <v>425</v>
      </c>
      <c r="AB169" s="61" t="str">
        <f>IF(AA169='[2]LISTA OPCIONES'!$N$4,"A",IF(AA169='[2]LISTA OPCIONES'!$N$5,"M",IF(AA169='[2]LISTA OPCIONES'!$N$6,"B",IF(AA169='[2]LISTA OPCIONES'!$N$7,"A"))))</f>
        <v>B</v>
      </c>
      <c r="AC169" s="62" t="str">
        <f t="shared" si="4"/>
        <v>MEDIA</v>
      </c>
    </row>
    <row r="170" spans="1:29" s="69" customFormat="1" ht="15">
      <c r="A170" s="66">
        <f t="shared" si="5"/>
        <v>165</v>
      </c>
      <c r="B170" s="102">
        <v>44399</v>
      </c>
      <c r="C170" s="66" t="s">
        <v>637</v>
      </c>
      <c r="D170" s="86" t="s">
        <v>2033</v>
      </c>
      <c r="E170" s="70" t="s">
        <v>525</v>
      </c>
      <c r="F170" s="70" t="s">
        <v>525</v>
      </c>
      <c r="G170" s="71" t="s">
        <v>12</v>
      </c>
      <c r="H170" s="70" t="s">
        <v>404</v>
      </c>
      <c r="I170" s="70" t="s">
        <v>394</v>
      </c>
      <c r="J170" s="59" t="s">
        <v>394</v>
      </c>
      <c r="K170" s="70" t="s">
        <v>1624</v>
      </c>
      <c r="L170" s="70" t="s">
        <v>525</v>
      </c>
      <c r="M170" s="87" t="s">
        <v>2019</v>
      </c>
      <c r="N170" s="71" t="s">
        <v>2019</v>
      </c>
      <c r="O170" s="87" t="s">
        <v>965</v>
      </c>
      <c r="P170" s="87" t="s">
        <v>968</v>
      </c>
      <c r="Q170" s="71" t="s">
        <v>12</v>
      </c>
      <c r="R170" s="76"/>
      <c r="S170" s="106" t="s">
        <v>971</v>
      </c>
      <c r="T170" s="87" t="s">
        <v>975</v>
      </c>
      <c r="U170" s="104" t="s">
        <v>973</v>
      </c>
      <c r="V170" s="87" t="s">
        <v>1332</v>
      </c>
      <c r="W170" s="87" t="s">
        <v>422</v>
      </c>
      <c r="X170" s="61" t="str">
        <f>IF(W170='[2]LISTA OPCIONES'!$M$4,"A",IF(W170='[2]LISTA OPCIONES'!$M$5,"M",IF(W170='[2]LISTA OPCIONES'!$M$6,"B",IF(W170='[2]LISTA OPCIONES'!$M$7,"A"))))</f>
        <v>M</v>
      </c>
      <c r="Y170" s="66" t="s">
        <v>425</v>
      </c>
      <c r="Z170" s="61" t="str">
        <f>IF(Y170='[2]LISTA OPCIONES'!$N$4,"A",IF(Y170='[2]LISTA OPCIONES'!$N$5,"M",IF(Y170='[2]LISTA OPCIONES'!$N$6,"B",IF(Y170='[2]LISTA OPCIONES'!$N$7,"A"))))</f>
        <v>B</v>
      </c>
      <c r="AA170" s="66" t="s">
        <v>425</v>
      </c>
      <c r="AB170" s="61" t="str">
        <f>IF(AA170='[2]LISTA OPCIONES'!$N$4,"A",IF(AA170='[2]LISTA OPCIONES'!$N$5,"M",IF(AA170='[2]LISTA OPCIONES'!$N$6,"B",IF(AA170='[2]LISTA OPCIONES'!$N$7,"A"))))</f>
        <v>B</v>
      </c>
      <c r="AC170" s="62" t="str">
        <f t="shared" si="4"/>
        <v>MEDIA</v>
      </c>
    </row>
    <row r="171" spans="1:29" s="69" customFormat="1" ht="15">
      <c r="A171" s="66">
        <f t="shared" si="5"/>
        <v>166</v>
      </c>
      <c r="B171" s="102">
        <v>44399</v>
      </c>
      <c r="C171" s="66" t="s">
        <v>638</v>
      </c>
      <c r="D171" s="86" t="s">
        <v>2033</v>
      </c>
      <c r="E171" s="70" t="s">
        <v>525</v>
      </c>
      <c r="F171" s="70" t="s">
        <v>525</v>
      </c>
      <c r="G171" s="71" t="s">
        <v>12</v>
      </c>
      <c r="H171" s="70" t="s">
        <v>404</v>
      </c>
      <c r="I171" s="70" t="s">
        <v>394</v>
      </c>
      <c r="J171" s="59" t="s">
        <v>394</v>
      </c>
      <c r="K171" s="70" t="s">
        <v>1625</v>
      </c>
      <c r="L171" s="70" t="s">
        <v>525</v>
      </c>
      <c r="M171" s="87" t="s">
        <v>2019</v>
      </c>
      <c r="N171" s="71" t="s">
        <v>2019</v>
      </c>
      <c r="O171" s="87" t="s">
        <v>965</v>
      </c>
      <c r="P171" s="87" t="s">
        <v>968</v>
      </c>
      <c r="Q171" s="71" t="s">
        <v>12</v>
      </c>
      <c r="R171" s="76"/>
      <c r="S171" s="106" t="s">
        <v>971</v>
      </c>
      <c r="T171" s="87" t="s">
        <v>975</v>
      </c>
      <c r="U171" s="104" t="s">
        <v>973</v>
      </c>
      <c r="V171" s="87" t="s">
        <v>1332</v>
      </c>
      <c r="W171" s="87" t="s">
        <v>422</v>
      </c>
      <c r="X171" s="61" t="str">
        <f>IF(W171='[2]LISTA OPCIONES'!$M$4,"A",IF(W171='[2]LISTA OPCIONES'!$M$5,"M",IF(W171='[2]LISTA OPCIONES'!$M$6,"B",IF(W171='[2]LISTA OPCIONES'!$M$7,"A"))))</f>
        <v>M</v>
      </c>
      <c r="Y171" s="66" t="s">
        <v>425</v>
      </c>
      <c r="Z171" s="61" t="str">
        <f>IF(Y171='[2]LISTA OPCIONES'!$N$4,"A",IF(Y171='[2]LISTA OPCIONES'!$N$5,"M",IF(Y171='[2]LISTA OPCIONES'!$N$6,"B",IF(Y171='[2]LISTA OPCIONES'!$N$7,"A"))))</f>
        <v>B</v>
      </c>
      <c r="AA171" s="66" t="s">
        <v>425</v>
      </c>
      <c r="AB171" s="61" t="str">
        <f>IF(AA171='[2]LISTA OPCIONES'!$N$4,"A",IF(AA171='[2]LISTA OPCIONES'!$N$5,"M",IF(AA171='[2]LISTA OPCIONES'!$N$6,"B",IF(AA171='[2]LISTA OPCIONES'!$N$7,"A"))))</f>
        <v>B</v>
      </c>
      <c r="AC171" s="62" t="str">
        <f t="shared" si="4"/>
        <v>MEDIA</v>
      </c>
    </row>
    <row r="172" spans="1:29" s="69" customFormat="1" ht="15">
      <c r="A172" s="66">
        <f t="shared" si="5"/>
        <v>167</v>
      </c>
      <c r="B172" s="102">
        <v>44399</v>
      </c>
      <c r="C172" s="66" t="s">
        <v>639</v>
      </c>
      <c r="D172" s="86" t="s">
        <v>2033</v>
      </c>
      <c r="E172" s="70" t="s">
        <v>525</v>
      </c>
      <c r="F172" s="70" t="s">
        <v>525</v>
      </c>
      <c r="G172" s="71" t="s">
        <v>12</v>
      </c>
      <c r="H172" s="70" t="s">
        <v>404</v>
      </c>
      <c r="I172" s="70" t="s">
        <v>394</v>
      </c>
      <c r="J172" s="59" t="s">
        <v>394</v>
      </c>
      <c r="K172" s="70" t="s">
        <v>1626</v>
      </c>
      <c r="L172" s="70" t="s">
        <v>525</v>
      </c>
      <c r="M172" s="87" t="s">
        <v>2019</v>
      </c>
      <c r="N172" s="71" t="s">
        <v>2019</v>
      </c>
      <c r="O172" s="87" t="s">
        <v>965</v>
      </c>
      <c r="P172" s="87" t="s">
        <v>968</v>
      </c>
      <c r="Q172" s="71" t="s">
        <v>12</v>
      </c>
      <c r="R172" s="76"/>
      <c r="S172" s="106" t="s">
        <v>971</v>
      </c>
      <c r="T172" s="87" t="s">
        <v>975</v>
      </c>
      <c r="U172" s="104" t="s">
        <v>973</v>
      </c>
      <c r="V172" s="87" t="s">
        <v>1332</v>
      </c>
      <c r="W172" s="87" t="s">
        <v>422</v>
      </c>
      <c r="X172" s="61" t="str">
        <f>IF(W172='[2]LISTA OPCIONES'!$M$4,"A",IF(W172='[2]LISTA OPCIONES'!$M$5,"M",IF(W172='[2]LISTA OPCIONES'!$M$6,"B",IF(W172='[2]LISTA OPCIONES'!$M$7,"A"))))</f>
        <v>M</v>
      </c>
      <c r="Y172" s="66" t="s">
        <v>425</v>
      </c>
      <c r="Z172" s="61" t="str">
        <f>IF(Y172='[2]LISTA OPCIONES'!$N$4,"A",IF(Y172='[2]LISTA OPCIONES'!$N$5,"M",IF(Y172='[2]LISTA OPCIONES'!$N$6,"B",IF(Y172='[2]LISTA OPCIONES'!$N$7,"A"))))</f>
        <v>B</v>
      </c>
      <c r="AA172" s="66" t="s">
        <v>425</v>
      </c>
      <c r="AB172" s="61" t="str">
        <f>IF(AA172='[2]LISTA OPCIONES'!$N$4,"A",IF(AA172='[2]LISTA OPCIONES'!$N$5,"M",IF(AA172='[2]LISTA OPCIONES'!$N$6,"B",IF(AA172='[2]LISTA OPCIONES'!$N$7,"A"))))</f>
        <v>B</v>
      </c>
      <c r="AC172" s="62" t="str">
        <f t="shared" si="4"/>
        <v>MEDIA</v>
      </c>
    </row>
    <row r="173" spans="1:29" s="69" customFormat="1" ht="15">
      <c r="A173" s="66">
        <f t="shared" si="5"/>
        <v>168</v>
      </c>
      <c r="B173" s="102">
        <v>44399</v>
      </c>
      <c r="C173" s="66" t="s">
        <v>640</v>
      </c>
      <c r="D173" s="86" t="s">
        <v>2033</v>
      </c>
      <c r="E173" s="70" t="s">
        <v>525</v>
      </c>
      <c r="F173" s="70" t="s">
        <v>525</v>
      </c>
      <c r="G173" s="71" t="s">
        <v>12</v>
      </c>
      <c r="H173" s="70" t="s">
        <v>404</v>
      </c>
      <c r="I173" s="70" t="s">
        <v>394</v>
      </c>
      <c r="J173" s="59" t="s">
        <v>394</v>
      </c>
      <c r="K173" s="70" t="s">
        <v>1627</v>
      </c>
      <c r="L173" s="70" t="s">
        <v>525</v>
      </c>
      <c r="M173" s="87" t="s">
        <v>2019</v>
      </c>
      <c r="N173" s="71" t="s">
        <v>2019</v>
      </c>
      <c r="O173" s="87" t="s">
        <v>965</v>
      </c>
      <c r="P173" s="87" t="s">
        <v>968</v>
      </c>
      <c r="Q173" s="71" t="s">
        <v>12</v>
      </c>
      <c r="R173" s="76"/>
      <c r="S173" s="106" t="s">
        <v>971</v>
      </c>
      <c r="T173" s="87" t="s">
        <v>975</v>
      </c>
      <c r="U173" s="104" t="s">
        <v>973</v>
      </c>
      <c r="V173" s="87" t="s">
        <v>1332</v>
      </c>
      <c r="W173" s="87" t="s">
        <v>422</v>
      </c>
      <c r="X173" s="61" t="str">
        <f>IF(W173='[2]LISTA OPCIONES'!$M$4,"A",IF(W173='[2]LISTA OPCIONES'!$M$5,"M",IF(W173='[2]LISTA OPCIONES'!$M$6,"B",IF(W173='[2]LISTA OPCIONES'!$M$7,"A"))))</f>
        <v>M</v>
      </c>
      <c r="Y173" s="66" t="s">
        <v>425</v>
      </c>
      <c r="Z173" s="61" t="str">
        <f>IF(Y173='[2]LISTA OPCIONES'!$N$4,"A",IF(Y173='[2]LISTA OPCIONES'!$N$5,"M",IF(Y173='[2]LISTA OPCIONES'!$N$6,"B",IF(Y173='[2]LISTA OPCIONES'!$N$7,"A"))))</f>
        <v>B</v>
      </c>
      <c r="AA173" s="66" t="s">
        <v>425</v>
      </c>
      <c r="AB173" s="61" t="str">
        <f>IF(AA173='[2]LISTA OPCIONES'!$N$4,"A",IF(AA173='[2]LISTA OPCIONES'!$N$5,"M",IF(AA173='[2]LISTA OPCIONES'!$N$6,"B",IF(AA173='[2]LISTA OPCIONES'!$N$7,"A"))))</f>
        <v>B</v>
      </c>
      <c r="AC173" s="62" t="str">
        <f t="shared" si="4"/>
        <v>MEDIA</v>
      </c>
    </row>
    <row r="174" spans="1:29" s="69" customFormat="1" ht="15">
      <c r="A174" s="66">
        <f t="shared" si="5"/>
        <v>169</v>
      </c>
      <c r="B174" s="102">
        <v>44399</v>
      </c>
      <c r="C174" s="66" t="s">
        <v>641</v>
      </c>
      <c r="D174" s="86" t="s">
        <v>2033</v>
      </c>
      <c r="E174" s="70" t="s">
        <v>525</v>
      </c>
      <c r="F174" s="70" t="s">
        <v>525</v>
      </c>
      <c r="G174" s="71" t="s">
        <v>12</v>
      </c>
      <c r="H174" s="70" t="s">
        <v>404</v>
      </c>
      <c r="I174" s="70" t="s">
        <v>394</v>
      </c>
      <c r="J174" s="59" t="s">
        <v>394</v>
      </c>
      <c r="K174" s="70" t="s">
        <v>1628</v>
      </c>
      <c r="L174" s="70" t="s">
        <v>525</v>
      </c>
      <c r="M174" s="87" t="s">
        <v>2019</v>
      </c>
      <c r="N174" s="71" t="s">
        <v>2019</v>
      </c>
      <c r="O174" s="87" t="s">
        <v>965</v>
      </c>
      <c r="P174" s="87" t="s">
        <v>968</v>
      </c>
      <c r="Q174" s="71" t="s">
        <v>12</v>
      </c>
      <c r="R174" s="76"/>
      <c r="S174" s="106" t="s">
        <v>971</v>
      </c>
      <c r="T174" s="87" t="s">
        <v>975</v>
      </c>
      <c r="U174" s="104" t="s">
        <v>973</v>
      </c>
      <c r="V174" s="87" t="s">
        <v>1332</v>
      </c>
      <c r="W174" s="87" t="s">
        <v>422</v>
      </c>
      <c r="X174" s="61" t="str">
        <f>IF(W174='[2]LISTA OPCIONES'!$M$4,"A",IF(W174='[2]LISTA OPCIONES'!$M$5,"M",IF(W174='[2]LISTA OPCIONES'!$M$6,"B",IF(W174='[2]LISTA OPCIONES'!$M$7,"A"))))</f>
        <v>M</v>
      </c>
      <c r="Y174" s="66" t="s">
        <v>425</v>
      </c>
      <c r="Z174" s="61" t="str">
        <f>IF(Y174='[2]LISTA OPCIONES'!$N$4,"A",IF(Y174='[2]LISTA OPCIONES'!$N$5,"M",IF(Y174='[2]LISTA OPCIONES'!$N$6,"B",IF(Y174='[2]LISTA OPCIONES'!$N$7,"A"))))</f>
        <v>B</v>
      </c>
      <c r="AA174" s="66" t="s">
        <v>425</v>
      </c>
      <c r="AB174" s="61" t="str">
        <f>IF(AA174='[2]LISTA OPCIONES'!$N$4,"A",IF(AA174='[2]LISTA OPCIONES'!$N$5,"M",IF(AA174='[2]LISTA OPCIONES'!$N$6,"B",IF(AA174='[2]LISTA OPCIONES'!$N$7,"A"))))</f>
        <v>B</v>
      </c>
      <c r="AC174" s="62" t="str">
        <f t="shared" si="4"/>
        <v>MEDIA</v>
      </c>
    </row>
    <row r="175" spans="1:29" s="69" customFormat="1" ht="15">
      <c r="A175" s="66">
        <f t="shared" si="5"/>
        <v>170</v>
      </c>
      <c r="B175" s="102">
        <v>44399</v>
      </c>
      <c r="C175" s="66" t="s">
        <v>642</v>
      </c>
      <c r="D175" s="86" t="s">
        <v>2033</v>
      </c>
      <c r="E175" s="70" t="s">
        <v>525</v>
      </c>
      <c r="F175" s="70" t="s">
        <v>525</v>
      </c>
      <c r="G175" s="71" t="s">
        <v>12</v>
      </c>
      <c r="H175" s="70" t="s">
        <v>404</v>
      </c>
      <c r="I175" s="70" t="s">
        <v>394</v>
      </c>
      <c r="J175" s="59" t="s">
        <v>394</v>
      </c>
      <c r="K175" s="70" t="s">
        <v>1629</v>
      </c>
      <c r="L175" s="70" t="s">
        <v>525</v>
      </c>
      <c r="M175" s="87" t="s">
        <v>2019</v>
      </c>
      <c r="N175" s="71" t="s">
        <v>2019</v>
      </c>
      <c r="O175" s="87" t="s">
        <v>965</v>
      </c>
      <c r="P175" s="87" t="s">
        <v>968</v>
      </c>
      <c r="Q175" s="71" t="s">
        <v>12</v>
      </c>
      <c r="R175" s="76"/>
      <c r="S175" s="106" t="s">
        <v>971</v>
      </c>
      <c r="T175" s="87" t="s">
        <v>975</v>
      </c>
      <c r="U175" s="104" t="s">
        <v>973</v>
      </c>
      <c r="V175" s="87" t="s">
        <v>1332</v>
      </c>
      <c r="W175" s="87" t="s">
        <v>422</v>
      </c>
      <c r="X175" s="61" t="str">
        <f>IF(W175='[2]LISTA OPCIONES'!$M$4,"A",IF(W175='[2]LISTA OPCIONES'!$M$5,"M",IF(W175='[2]LISTA OPCIONES'!$M$6,"B",IF(W175='[2]LISTA OPCIONES'!$M$7,"A"))))</f>
        <v>M</v>
      </c>
      <c r="Y175" s="66" t="s">
        <v>425</v>
      </c>
      <c r="Z175" s="61" t="str">
        <f>IF(Y175='[2]LISTA OPCIONES'!$N$4,"A",IF(Y175='[2]LISTA OPCIONES'!$N$5,"M",IF(Y175='[2]LISTA OPCIONES'!$N$6,"B",IF(Y175='[2]LISTA OPCIONES'!$N$7,"A"))))</f>
        <v>B</v>
      </c>
      <c r="AA175" s="66" t="s">
        <v>425</v>
      </c>
      <c r="AB175" s="61" t="str">
        <f>IF(AA175='[2]LISTA OPCIONES'!$N$4,"A",IF(AA175='[2]LISTA OPCIONES'!$N$5,"M",IF(AA175='[2]LISTA OPCIONES'!$N$6,"B",IF(AA175='[2]LISTA OPCIONES'!$N$7,"A"))))</f>
        <v>B</v>
      </c>
      <c r="AC175" s="62" t="str">
        <f t="shared" si="4"/>
        <v>MEDIA</v>
      </c>
    </row>
    <row r="176" spans="1:29" s="69" customFormat="1" ht="15">
      <c r="A176" s="66">
        <f t="shared" si="5"/>
        <v>171</v>
      </c>
      <c r="B176" s="102">
        <v>44399</v>
      </c>
      <c r="C176" s="66" t="s">
        <v>643</v>
      </c>
      <c r="D176" s="86" t="s">
        <v>2033</v>
      </c>
      <c r="E176" s="70" t="s">
        <v>525</v>
      </c>
      <c r="F176" s="70" t="s">
        <v>525</v>
      </c>
      <c r="G176" s="71" t="s">
        <v>12</v>
      </c>
      <c r="H176" s="70" t="s">
        <v>404</v>
      </c>
      <c r="I176" s="70" t="s">
        <v>394</v>
      </c>
      <c r="J176" s="59" t="s">
        <v>394</v>
      </c>
      <c r="K176" s="70" t="s">
        <v>1630</v>
      </c>
      <c r="L176" s="70" t="s">
        <v>525</v>
      </c>
      <c r="M176" s="87" t="s">
        <v>2019</v>
      </c>
      <c r="N176" s="71" t="s">
        <v>2019</v>
      </c>
      <c r="O176" s="87" t="s">
        <v>965</v>
      </c>
      <c r="P176" s="87" t="s">
        <v>968</v>
      </c>
      <c r="Q176" s="71" t="s">
        <v>12</v>
      </c>
      <c r="R176" s="76"/>
      <c r="S176" s="106" t="s">
        <v>971</v>
      </c>
      <c r="T176" s="87" t="s">
        <v>975</v>
      </c>
      <c r="U176" s="104" t="s">
        <v>973</v>
      </c>
      <c r="V176" s="87" t="s">
        <v>1332</v>
      </c>
      <c r="W176" s="87" t="s">
        <v>422</v>
      </c>
      <c r="X176" s="61" t="str">
        <f>IF(W176='[2]LISTA OPCIONES'!$M$4,"A",IF(W176='[2]LISTA OPCIONES'!$M$5,"M",IF(W176='[2]LISTA OPCIONES'!$M$6,"B",IF(W176='[2]LISTA OPCIONES'!$M$7,"A"))))</f>
        <v>M</v>
      </c>
      <c r="Y176" s="66" t="s">
        <v>425</v>
      </c>
      <c r="Z176" s="61" t="str">
        <f>IF(Y176='[2]LISTA OPCIONES'!$N$4,"A",IF(Y176='[2]LISTA OPCIONES'!$N$5,"M",IF(Y176='[2]LISTA OPCIONES'!$N$6,"B",IF(Y176='[2]LISTA OPCIONES'!$N$7,"A"))))</f>
        <v>B</v>
      </c>
      <c r="AA176" s="66" t="s">
        <v>425</v>
      </c>
      <c r="AB176" s="61" t="str">
        <f>IF(AA176='[2]LISTA OPCIONES'!$N$4,"A",IF(AA176='[2]LISTA OPCIONES'!$N$5,"M",IF(AA176='[2]LISTA OPCIONES'!$N$6,"B",IF(AA176='[2]LISTA OPCIONES'!$N$7,"A"))))</f>
        <v>B</v>
      </c>
      <c r="AC176" s="62" t="str">
        <f t="shared" si="4"/>
        <v>MEDIA</v>
      </c>
    </row>
    <row r="177" spans="1:29" s="69" customFormat="1" ht="15">
      <c r="A177" s="66">
        <f t="shared" si="5"/>
        <v>172</v>
      </c>
      <c r="B177" s="102">
        <v>44399</v>
      </c>
      <c r="C177" s="66" t="s">
        <v>644</v>
      </c>
      <c r="D177" s="86" t="s">
        <v>2033</v>
      </c>
      <c r="E177" s="70" t="s">
        <v>525</v>
      </c>
      <c r="F177" s="70" t="s">
        <v>525</v>
      </c>
      <c r="G177" s="71" t="s">
        <v>12</v>
      </c>
      <c r="H177" s="70" t="s">
        <v>404</v>
      </c>
      <c r="I177" s="70" t="s">
        <v>394</v>
      </c>
      <c r="J177" s="59" t="s">
        <v>394</v>
      </c>
      <c r="K177" s="70" t="s">
        <v>1631</v>
      </c>
      <c r="L177" s="70" t="s">
        <v>525</v>
      </c>
      <c r="M177" s="87" t="s">
        <v>2019</v>
      </c>
      <c r="N177" s="71" t="s">
        <v>2019</v>
      </c>
      <c r="O177" s="87" t="s">
        <v>965</v>
      </c>
      <c r="P177" s="87" t="s">
        <v>968</v>
      </c>
      <c r="Q177" s="71" t="s">
        <v>12</v>
      </c>
      <c r="R177" s="76"/>
      <c r="S177" s="106" t="s">
        <v>971</v>
      </c>
      <c r="T177" s="87" t="s">
        <v>975</v>
      </c>
      <c r="U177" s="104" t="s">
        <v>973</v>
      </c>
      <c r="V177" s="87" t="s">
        <v>1332</v>
      </c>
      <c r="W177" s="87" t="s">
        <v>422</v>
      </c>
      <c r="X177" s="61" t="str">
        <f>IF(W177='[2]LISTA OPCIONES'!$M$4,"A",IF(W177='[2]LISTA OPCIONES'!$M$5,"M",IF(W177='[2]LISTA OPCIONES'!$M$6,"B",IF(W177='[2]LISTA OPCIONES'!$M$7,"A"))))</f>
        <v>M</v>
      </c>
      <c r="Y177" s="66" t="s">
        <v>425</v>
      </c>
      <c r="Z177" s="61" t="str">
        <f>IF(Y177='[2]LISTA OPCIONES'!$N$4,"A",IF(Y177='[2]LISTA OPCIONES'!$N$5,"M",IF(Y177='[2]LISTA OPCIONES'!$N$6,"B",IF(Y177='[2]LISTA OPCIONES'!$N$7,"A"))))</f>
        <v>B</v>
      </c>
      <c r="AA177" s="66" t="s">
        <v>425</v>
      </c>
      <c r="AB177" s="61" t="str">
        <f>IF(AA177='[2]LISTA OPCIONES'!$N$4,"A",IF(AA177='[2]LISTA OPCIONES'!$N$5,"M",IF(AA177='[2]LISTA OPCIONES'!$N$6,"B",IF(AA177='[2]LISTA OPCIONES'!$N$7,"A"))))</f>
        <v>B</v>
      </c>
      <c r="AC177" s="62" t="str">
        <f t="shared" si="4"/>
        <v>MEDIA</v>
      </c>
    </row>
    <row r="178" spans="1:29" s="69" customFormat="1" ht="15">
      <c r="A178" s="66">
        <f t="shared" si="5"/>
        <v>173</v>
      </c>
      <c r="B178" s="102">
        <v>44399</v>
      </c>
      <c r="C178" s="66" t="s">
        <v>645</v>
      </c>
      <c r="D178" s="86" t="s">
        <v>2033</v>
      </c>
      <c r="E178" s="70" t="s">
        <v>525</v>
      </c>
      <c r="F178" s="70" t="s">
        <v>525</v>
      </c>
      <c r="G178" s="71" t="s">
        <v>12</v>
      </c>
      <c r="H178" s="70" t="s">
        <v>404</v>
      </c>
      <c r="I178" s="70" t="s">
        <v>394</v>
      </c>
      <c r="J178" s="59" t="s">
        <v>394</v>
      </c>
      <c r="K178" s="70" t="s">
        <v>1632</v>
      </c>
      <c r="L178" s="70" t="s">
        <v>525</v>
      </c>
      <c r="M178" s="87" t="s">
        <v>2019</v>
      </c>
      <c r="N178" s="71" t="s">
        <v>2019</v>
      </c>
      <c r="O178" s="87" t="s">
        <v>965</v>
      </c>
      <c r="P178" s="87" t="s">
        <v>968</v>
      </c>
      <c r="Q178" s="71" t="s">
        <v>12</v>
      </c>
      <c r="R178" s="76"/>
      <c r="S178" s="106" t="s">
        <v>971</v>
      </c>
      <c r="T178" s="87" t="s">
        <v>975</v>
      </c>
      <c r="U178" s="104" t="s">
        <v>973</v>
      </c>
      <c r="V178" s="87" t="s">
        <v>1332</v>
      </c>
      <c r="W178" s="87" t="s">
        <v>422</v>
      </c>
      <c r="X178" s="61" t="str">
        <f>IF(W178='[2]LISTA OPCIONES'!$M$4,"A",IF(W178='[2]LISTA OPCIONES'!$M$5,"M",IF(W178='[2]LISTA OPCIONES'!$M$6,"B",IF(W178='[2]LISTA OPCIONES'!$M$7,"A"))))</f>
        <v>M</v>
      </c>
      <c r="Y178" s="66" t="s">
        <v>425</v>
      </c>
      <c r="Z178" s="61" t="str">
        <f>IF(Y178='[2]LISTA OPCIONES'!$N$4,"A",IF(Y178='[2]LISTA OPCIONES'!$N$5,"M",IF(Y178='[2]LISTA OPCIONES'!$N$6,"B",IF(Y178='[2]LISTA OPCIONES'!$N$7,"A"))))</f>
        <v>B</v>
      </c>
      <c r="AA178" s="66" t="s">
        <v>425</v>
      </c>
      <c r="AB178" s="61" t="str">
        <f>IF(AA178='[2]LISTA OPCIONES'!$N$4,"A",IF(AA178='[2]LISTA OPCIONES'!$N$5,"M",IF(AA178='[2]LISTA OPCIONES'!$N$6,"B",IF(AA178='[2]LISTA OPCIONES'!$N$7,"A"))))</f>
        <v>B</v>
      </c>
      <c r="AC178" s="62" t="str">
        <f t="shared" si="4"/>
        <v>MEDIA</v>
      </c>
    </row>
    <row r="179" spans="1:29" s="69" customFormat="1" ht="15">
      <c r="A179" s="66">
        <f t="shared" si="5"/>
        <v>174</v>
      </c>
      <c r="B179" s="102">
        <v>44399</v>
      </c>
      <c r="C179" s="66" t="s">
        <v>646</v>
      </c>
      <c r="D179" s="86" t="s">
        <v>2033</v>
      </c>
      <c r="E179" s="70" t="s">
        <v>647</v>
      </c>
      <c r="F179" s="70" t="s">
        <v>647</v>
      </c>
      <c r="G179" s="71" t="s">
        <v>12</v>
      </c>
      <c r="H179" s="70" t="s">
        <v>404</v>
      </c>
      <c r="I179" s="70" t="s">
        <v>394</v>
      </c>
      <c r="J179" s="59" t="s">
        <v>394</v>
      </c>
      <c r="K179" s="70" t="s">
        <v>1633</v>
      </c>
      <c r="L179" s="70" t="s">
        <v>647</v>
      </c>
      <c r="M179" s="87" t="s">
        <v>2019</v>
      </c>
      <c r="N179" s="71" t="s">
        <v>2019</v>
      </c>
      <c r="O179" s="87" t="s">
        <v>965</v>
      </c>
      <c r="P179" s="87" t="s">
        <v>968</v>
      </c>
      <c r="Q179" s="71" t="s">
        <v>12</v>
      </c>
      <c r="R179" s="76"/>
      <c r="S179" s="106" t="s">
        <v>971</v>
      </c>
      <c r="T179" s="87" t="s">
        <v>975</v>
      </c>
      <c r="U179" s="104" t="s">
        <v>973</v>
      </c>
      <c r="V179" s="87" t="s">
        <v>1332</v>
      </c>
      <c r="W179" s="87" t="s">
        <v>422</v>
      </c>
      <c r="X179" s="61" t="str">
        <f>IF(W179='[2]LISTA OPCIONES'!$M$4,"A",IF(W179='[2]LISTA OPCIONES'!$M$5,"M",IF(W179='[2]LISTA OPCIONES'!$M$6,"B",IF(W179='[2]LISTA OPCIONES'!$M$7,"A"))))</f>
        <v>M</v>
      </c>
      <c r="Y179" s="66" t="s">
        <v>425</v>
      </c>
      <c r="Z179" s="61" t="str">
        <f>IF(Y179='[2]LISTA OPCIONES'!$N$4,"A",IF(Y179='[2]LISTA OPCIONES'!$N$5,"M",IF(Y179='[2]LISTA OPCIONES'!$N$6,"B",IF(Y179='[2]LISTA OPCIONES'!$N$7,"A"))))</f>
        <v>B</v>
      </c>
      <c r="AA179" s="66" t="s">
        <v>425</v>
      </c>
      <c r="AB179" s="61" t="str">
        <f>IF(AA179='[2]LISTA OPCIONES'!$N$4,"A",IF(AA179='[2]LISTA OPCIONES'!$N$5,"M",IF(AA179='[2]LISTA OPCIONES'!$N$6,"B",IF(AA179='[2]LISTA OPCIONES'!$N$7,"A"))))</f>
        <v>B</v>
      </c>
      <c r="AC179" s="62" t="str">
        <f t="shared" si="4"/>
        <v>MEDIA</v>
      </c>
    </row>
    <row r="180" spans="1:29" s="69" customFormat="1" ht="15">
      <c r="A180" s="66">
        <f t="shared" si="5"/>
        <v>175</v>
      </c>
      <c r="B180" s="102">
        <v>44399</v>
      </c>
      <c r="C180" s="66" t="s">
        <v>648</v>
      </c>
      <c r="D180" s="86" t="s">
        <v>2033</v>
      </c>
      <c r="E180" s="70" t="s">
        <v>647</v>
      </c>
      <c r="F180" s="70" t="s">
        <v>647</v>
      </c>
      <c r="G180" s="71" t="s">
        <v>12</v>
      </c>
      <c r="H180" s="70" t="s">
        <v>404</v>
      </c>
      <c r="I180" s="70" t="s">
        <v>394</v>
      </c>
      <c r="J180" s="59" t="s">
        <v>394</v>
      </c>
      <c r="K180" s="70" t="s">
        <v>1543</v>
      </c>
      <c r="L180" s="70" t="s">
        <v>647</v>
      </c>
      <c r="M180" s="87" t="s">
        <v>2019</v>
      </c>
      <c r="N180" s="71" t="s">
        <v>2019</v>
      </c>
      <c r="O180" s="87" t="s">
        <v>965</v>
      </c>
      <c r="P180" s="87" t="s">
        <v>968</v>
      </c>
      <c r="Q180" s="71" t="s">
        <v>12</v>
      </c>
      <c r="R180" s="76"/>
      <c r="S180" s="106" t="s">
        <v>971</v>
      </c>
      <c r="T180" s="87" t="s">
        <v>975</v>
      </c>
      <c r="U180" s="104" t="s">
        <v>973</v>
      </c>
      <c r="V180" s="87" t="s">
        <v>1332</v>
      </c>
      <c r="W180" s="87" t="s">
        <v>422</v>
      </c>
      <c r="X180" s="61" t="str">
        <f>IF(W180='[2]LISTA OPCIONES'!$M$4,"A",IF(W180='[2]LISTA OPCIONES'!$M$5,"M",IF(W180='[2]LISTA OPCIONES'!$M$6,"B",IF(W180='[2]LISTA OPCIONES'!$M$7,"A"))))</f>
        <v>M</v>
      </c>
      <c r="Y180" s="66" t="s">
        <v>425</v>
      </c>
      <c r="Z180" s="61" t="str">
        <f>IF(Y180='[2]LISTA OPCIONES'!$N$4,"A",IF(Y180='[2]LISTA OPCIONES'!$N$5,"M",IF(Y180='[2]LISTA OPCIONES'!$N$6,"B",IF(Y180='[2]LISTA OPCIONES'!$N$7,"A"))))</f>
        <v>B</v>
      </c>
      <c r="AA180" s="66" t="s">
        <v>425</v>
      </c>
      <c r="AB180" s="61" t="str">
        <f>IF(AA180='[2]LISTA OPCIONES'!$N$4,"A",IF(AA180='[2]LISTA OPCIONES'!$N$5,"M",IF(AA180='[2]LISTA OPCIONES'!$N$6,"B",IF(AA180='[2]LISTA OPCIONES'!$N$7,"A"))))</f>
        <v>B</v>
      </c>
      <c r="AC180" s="62" t="str">
        <f t="shared" si="4"/>
        <v>MEDIA</v>
      </c>
    </row>
    <row r="181" spans="1:29" s="69" customFormat="1" ht="15">
      <c r="A181" s="66">
        <f t="shared" si="5"/>
        <v>176</v>
      </c>
      <c r="B181" s="102">
        <v>44399</v>
      </c>
      <c r="C181" s="66" t="s">
        <v>649</v>
      </c>
      <c r="D181" s="86" t="s">
        <v>2033</v>
      </c>
      <c r="E181" s="70" t="s">
        <v>899</v>
      </c>
      <c r="F181" s="70" t="s">
        <v>650</v>
      </c>
      <c r="G181" s="71" t="s">
        <v>12</v>
      </c>
      <c r="H181" s="70" t="s">
        <v>404</v>
      </c>
      <c r="I181" s="70" t="s">
        <v>394</v>
      </c>
      <c r="J181" s="59" t="s">
        <v>394</v>
      </c>
      <c r="K181" s="70" t="s">
        <v>1541</v>
      </c>
      <c r="L181" s="70" t="s">
        <v>650</v>
      </c>
      <c r="M181" s="87" t="s">
        <v>2019</v>
      </c>
      <c r="N181" s="71" t="s">
        <v>2019</v>
      </c>
      <c r="O181" s="87" t="s">
        <v>965</v>
      </c>
      <c r="P181" s="87" t="s">
        <v>968</v>
      </c>
      <c r="Q181" s="71" t="s">
        <v>12</v>
      </c>
      <c r="R181" s="76"/>
      <c r="S181" s="106" t="s">
        <v>971</v>
      </c>
      <c r="T181" s="87" t="s">
        <v>975</v>
      </c>
      <c r="U181" s="104" t="s">
        <v>973</v>
      </c>
      <c r="V181" s="87" t="s">
        <v>1332</v>
      </c>
      <c r="W181" s="87" t="s">
        <v>422</v>
      </c>
      <c r="X181" s="61" t="str">
        <f>IF(W181='[2]LISTA OPCIONES'!$M$4,"A",IF(W181='[2]LISTA OPCIONES'!$M$5,"M",IF(W181='[2]LISTA OPCIONES'!$M$6,"B",IF(W181='[2]LISTA OPCIONES'!$M$7,"A"))))</f>
        <v>M</v>
      </c>
      <c r="Y181" s="66" t="s">
        <v>425</v>
      </c>
      <c r="Z181" s="61" t="str">
        <f>IF(Y181='[2]LISTA OPCIONES'!$N$4,"A",IF(Y181='[2]LISTA OPCIONES'!$N$5,"M",IF(Y181='[2]LISTA OPCIONES'!$N$6,"B",IF(Y181='[2]LISTA OPCIONES'!$N$7,"A"))))</f>
        <v>B</v>
      </c>
      <c r="AA181" s="66" t="s">
        <v>425</v>
      </c>
      <c r="AB181" s="61" t="str">
        <f>IF(AA181='[2]LISTA OPCIONES'!$N$4,"A",IF(AA181='[2]LISTA OPCIONES'!$N$5,"M",IF(AA181='[2]LISTA OPCIONES'!$N$6,"B",IF(AA181='[2]LISTA OPCIONES'!$N$7,"A"))))</f>
        <v>B</v>
      </c>
      <c r="AC181" s="62" t="str">
        <f t="shared" si="4"/>
        <v>MEDIA</v>
      </c>
    </row>
    <row r="182" spans="1:29" s="69" customFormat="1" ht="15">
      <c r="A182" s="66">
        <f t="shared" si="5"/>
        <v>177</v>
      </c>
      <c r="B182" s="102">
        <v>44399</v>
      </c>
      <c r="C182" s="66" t="s">
        <v>651</v>
      </c>
      <c r="D182" s="86" t="s">
        <v>2033</v>
      </c>
      <c r="E182" s="70" t="s">
        <v>899</v>
      </c>
      <c r="F182" s="70" t="s">
        <v>650</v>
      </c>
      <c r="G182" s="71" t="s">
        <v>12</v>
      </c>
      <c r="H182" s="70" t="s">
        <v>404</v>
      </c>
      <c r="I182" s="70" t="s">
        <v>394</v>
      </c>
      <c r="J182" s="59" t="s">
        <v>394</v>
      </c>
      <c r="K182" s="70" t="s">
        <v>1541</v>
      </c>
      <c r="L182" s="70" t="s">
        <v>650</v>
      </c>
      <c r="M182" s="87" t="s">
        <v>2019</v>
      </c>
      <c r="N182" s="71" t="s">
        <v>2019</v>
      </c>
      <c r="O182" s="87" t="s">
        <v>965</v>
      </c>
      <c r="P182" s="87" t="s">
        <v>968</v>
      </c>
      <c r="Q182" s="71" t="s">
        <v>12</v>
      </c>
      <c r="R182" s="76"/>
      <c r="S182" s="106" t="s">
        <v>971</v>
      </c>
      <c r="T182" s="87" t="s">
        <v>975</v>
      </c>
      <c r="U182" s="104" t="s">
        <v>973</v>
      </c>
      <c r="V182" s="87" t="s">
        <v>1332</v>
      </c>
      <c r="W182" s="87" t="s">
        <v>422</v>
      </c>
      <c r="X182" s="61" t="str">
        <f>IF(W182='[2]LISTA OPCIONES'!$M$4,"A",IF(W182='[2]LISTA OPCIONES'!$M$5,"M",IF(W182='[2]LISTA OPCIONES'!$M$6,"B",IF(W182='[2]LISTA OPCIONES'!$M$7,"A"))))</f>
        <v>M</v>
      </c>
      <c r="Y182" s="66" t="s">
        <v>425</v>
      </c>
      <c r="Z182" s="61" t="str">
        <f>IF(Y182='[2]LISTA OPCIONES'!$N$4,"A",IF(Y182='[2]LISTA OPCIONES'!$N$5,"M",IF(Y182='[2]LISTA OPCIONES'!$N$6,"B",IF(Y182='[2]LISTA OPCIONES'!$N$7,"A"))))</f>
        <v>B</v>
      </c>
      <c r="AA182" s="66" t="s">
        <v>425</v>
      </c>
      <c r="AB182" s="61" t="str">
        <f>IF(AA182='[2]LISTA OPCIONES'!$N$4,"A",IF(AA182='[2]LISTA OPCIONES'!$N$5,"M",IF(AA182='[2]LISTA OPCIONES'!$N$6,"B",IF(AA182='[2]LISTA OPCIONES'!$N$7,"A"))))</f>
        <v>B</v>
      </c>
      <c r="AC182" s="62" t="str">
        <f t="shared" si="4"/>
        <v>MEDIA</v>
      </c>
    </row>
    <row r="183" spans="1:29" s="69" customFormat="1" ht="15">
      <c r="A183" s="66">
        <f t="shared" si="5"/>
        <v>178</v>
      </c>
      <c r="B183" s="102">
        <v>44399</v>
      </c>
      <c r="C183" s="66" t="s">
        <v>652</v>
      </c>
      <c r="D183" s="86" t="s">
        <v>2033</v>
      </c>
      <c r="E183" s="70" t="s">
        <v>899</v>
      </c>
      <c r="F183" s="70" t="s">
        <v>650</v>
      </c>
      <c r="G183" s="71" t="s">
        <v>12</v>
      </c>
      <c r="H183" s="70" t="s">
        <v>404</v>
      </c>
      <c r="I183" s="70" t="s">
        <v>394</v>
      </c>
      <c r="J183" s="59" t="s">
        <v>394</v>
      </c>
      <c r="K183" s="70" t="s">
        <v>1543</v>
      </c>
      <c r="L183" s="70" t="s">
        <v>650</v>
      </c>
      <c r="M183" s="87" t="s">
        <v>2019</v>
      </c>
      <c r="N183" s="71" t="s">
        <v>2019</v>
      </c>
      <c r="O183" s="87" t="s">
        <v>965</v>
      </c>
      <c r="P183" s="87" t="s">
        <v>968</v>
      </c>
      <c r="Q183" s="71" t="s">
        <v>12</v>
      </c>
      <c r="R183" s="76"/>
      <c r="S183" s="106" t="s">
        <v>971</v>
      </c>
      <c r="T183" s="87" t="s">
        <v>975</v>
      </c>
      <c r="U183" s="104" t="s">
        <v>973</v>
      </c>
      <c r="V183" s="87" t="s">
        <v>1332</v>
      </c>
      <c r="W183" s="87" t="s">
        <v>422</v>
      </c>
      <c r="X183" s="61" t="str">
        <f>IF(W183='[2]LISTA OPCIONES'!$M$4,"A",IF(W183='[2]LISTA OPCIONES'!$M$5,"M",IF(W183='[2]LISTA OPCIONES'!$M$6,"B",IF(W183='[2]LISTA OPCIONES'!$M$7,"A"))))</f>
        <v>M</v>
      </c>
      <c r="Y183" s="66" t="s">
        <v>425</v>
      </c>
      <c r="Z183" s="61" t="str">
        <f>IF(Y183='[2]LISTA OPCIONES'!$N$4,"A",IF(Y183='[2]LISTA OPCIONES'!$N$5,"M",IF(Y183='[2]LISTA OPCIONES'!$N$6,"B",IF(Y183='[2]LISTA OPCIONES'!$N$7,"A"))))</f>
        <v>B</v>
      </c>
      <c r="AA183" s="66" t="s">
        <v>425</v>
      </c>
      <c r="AB183" s="61" t="str">
        <f>IF(AA183='[2]LISTA OPCIONES'!$N$4,"A",IF(AA183='[2]LISTA OPCIONES'!$N$5,"M",IF(AA183='[2]LISTA OPCIONES'!$N$6,"B",IF(AA183='[2]LISTA OPCIONES'!$N$7,"A"))))</f>
        <v>B</v>
      </c>
      <c r="AC183" s="62" t="str">
        <f t="shared" si="4"/>
        <v>MEDIA</v>
      </c>
    </row>
    <row r="184" spans="1:29" s="69" customFormat="1" ht="15">
      <c r="A184" s="66">
        <f t="shared" si="5"/>
        <v>179</v>
      </c>
      <c r="B184" s="102">
        <v>44399</v>
      </c>
      <c r="C184" s="66" t="s">
        <v>653</v>
      </c>
      <c r="D184" s="86" t="s">
        <v>2033</v>
      </c>
      <c r="E184" s="70" t="s">
        <v>899</v>
      </c>
      <c r="F184" s="70" t="s">
        <v>650</v>
      </c>
      <c r="G184" s="71" t="s">
        <v>12</v>
      </c>
      <c r="H184" s="70" t="s">
        <v>404</v>
      </c>
      <c r="I184" s="70" t="s">
        <v>394</v>
      </c>
      <c r="J184" s="59" t="s">
        <v>394</v>
      </c>
      <c r="K184" s="70" t="s">
        <v>1634</v>
      </c>
      <c r="L184" s="70" t="s">
        <v>650</v>
      </c>
      <c r="M184" s="87" t="s">
        <v>2019</v>
      </c>
      <c r="N184" s="71" t="s">
        <v>2019</v>
      </c>
      <c r="O184" s="87" t="s">
        <v>965</v>
      </c>
      <c r="P184" s="87" t="s">
        <v>968</v>
      </c>
      <c r="Q184" s="71" t="s">
        <v>12</v>
      </c>
      <c r="R184" s="76"/>
      <c r="S184" s="106" t="s">
        <v>971</v>
      </c>
      <c r="T184" s="87" t="s">
        <v>975</v>
      </c>
      <c r="U184" s="104" t="s">
        <v>973</v>
      </c>
      <c r="V184" s="87" t="s">
        <v>1332</v>
      </c>
      <c r="W184" s="87" t="s">
        <v>422</v>
      </c>
      <c r="X184" s="61" t="str">
        <f>IF(W184='[2]LISTA OPCIONES'!$M$4,"A",IF(W184='[2]LISTA OPCIONES'!$M$5,"M",IF(W184='[2]LISTA OPCIONES'!$M$6,"B",IF(W184='[2]LISTA OPCIONES'!$M$7,"A"))))</f>
        <v>M</v>
      </c>
      <c r="Y184" s="66" t="s">
        <v>425</v>
      </c>
      <c r="Z184" s="61" t="str">
        <f>IF(Y184='[2]LISTA OPCIONES'!$N$4,"A",IF(Y184='[2]LISTA OPCIONES'!$N$5,"M",IF(Y184='[2]LISTA OPCIONES'!$N$6,"B",IF(Y184='[2]LISTA OPCIONES'!$N$7,"A"))))</f>
        <v>B</v>
      </c>
      <c r="AA184" s="66" t="s">
        <v>425</v>
      </c>
      <c r="AB184" s="61" t="str">
        <f>IF(AA184='[2]LISTA OPCIONES'!$N$4,"A",IF(AA184='[2]LISTA OPCIONES'!$N$5,"M",IF(AA184='[2]LISTA OPCIONES'!$N$6,"B",IF(AA184='[2]LISTA OPCIONES'!$N$7,"A"))))</f>
        <v>B</v>
      </c>
      <c r="AC184" s="62" t="str">
        <f t="shared" si="4"/>
        <v>MEDIA</v>
      </c>
    </row>
    <row r="185" spans="1:29" s="69" customFormat="1" ht="15">
      <c r="A185" s="66">
        <f t="shared" si="5"/>
        <v>180</v>
      </c>
      <c r="B185" s="102">
        <v>44399</v>
      </c>
      <c r="C185" s="66" t="s">
        <v>654</v>
      </c>
      <c r="D185" s="86" t="s">
        <v>2033</v>
      </c>
      <c r="E185" s="70" t="s">
        <v>899</v>
      </c>
      <c r="F185" s="70" t="s">
        <v>650</v>
      </c>
      <c r="G185" s="71" t="s">
        <v>12</v>
      </c>
      <c r="H185" s="70" t="s">
        <v>404</v>
      </c>
      <c r="I185" s="70" t="s">
        <v>394</v>
      </c>
      <c r="J185" s="59" t="s">
        <v>394</v>
      </c>
      <c r="K185" s="70" t="s">
        <v>1635</v>
      </c>
      <c r="L185" s="70" t="s">
        <v>650</v>
      </c>
      <c r="M185" s="87" t="s">
        <v>2019</v>
      </c>
      <c r="N185" s="71" t="s">
        <v>2019</v>
      </c>
      <c r="O185" s="87" t="s">
        <v>965</v>
      </c>
      <c r="P185" s="87" t="s">
        <v>968</v>
      </c>
      <c r="Q185" s="71" t="s">
        <v>12</v>
      </c>
      <c r="R185" s="75"/>
      <c r="S185" s="106" t="s">
        <v>971</v>
      </c>
      <c r="T185" s="87" t="s">
        <v>975</v>
      </c>
      <c r="U185" s="104" t="s">
        <v>973</v>
      </c>
      <c r="V185" s="87" t="s">
        <v>1332</v>
      </c>
      <c r="W185" s="87" t="s">
        <v>422</v>
      </c>
      <c r="X185" s="61" t="str">
        <f>IF(W185='[2]LISTA OPCIONES'!$M$4,"A",IF(W185='[2]LISTA OPCIONES'!$M$5,"M",IF(W185='[2]LISTA OPCIONES'!$M$6,"B",IF(W185='[2]LISTA OPCIONES'!$M$7,"A"))))</f>
        <v>M</v>
      </c>
      <c r="Y185" s="66" t="s">
        <v>425</v>
      </c>
      <c r="Z185" s="61" t="str">
        <f>IF(Y185='[2]LISTA OPCIONES'!$N$4,"A",IF(Y185='[2]LISTA OPCIONES'!$N$5,"M",IF(Y185='[2]LISTA OPCIONES'!$N$6,"B",IF(Y185='[2]LISTA OPCIONES'!$N$7,"A"))))</f>
        <v>B</v>
      </c>
      <c r="AA185" s="66" t="s">
        <v>425</v>
      </c>
      <c r="AB185" s="61" t="str">
        <f>IF(AA185='[2]LISTA OPCIONES'!$N$4,"A",IF(AA185='[2]LISTA OPCIONES'!$N$5,"M",IF(AA185='[2]LISTA OPCIONES'!$N$6,"B",IF(AA185='[2]LISTA OPCIONES'!$N$7,"A"))))</f>
        <v>B</v>
      </c>
      <c r="AC185" s="62" t="str">
        <f t="shared" si="4"/>
        <v>MEDIA</v>
      </c>
    </row>
    <row r="186" spans="1:29" s="69" customFormat="1" ht="15">
      <c r="A186" s="66">
        <f t="shared" si="5"/>
        <v>181</v>
      </c>
      <c r="B186" s="102">
        <v>44399</v>
      </c>
      <c r="C186" s="66" t="s">
        <v>655</v>
      </c>
      <c r="D186" s="86" t="s">
        <v>2033</v>
      </c>
      <c r="E186" s="70" t="s">
        <v>899</v>
      </c>
      <c r="F186" s="70" t="s">
        <v>650</v>
      </c>
      <c r="G186" s="71" t="s">
        <v>12</v>
      </c>
      <c r="H186" s="70" t="s">
        <v>404</v>
      </c>
      <c r="I186" s="70" t="s">
        <v>394</v>
      </c>
      <c r="J186" s="59" t="s">
        <v>394</v>
      </c>
      <c r="K186" s="70" t="s">
        <v>1543</v>
      </c>
      <c r="L186" s="70" t="s">
        <v>650</v>
      </c>
      <c r="M186" s="87" t="s">
        <v>2019</v>
      </c>
      <c r="N186" s="71" t="s">
        <v>2019</v>
      </c>
      <c r="O186" s="87" t="s">
        <v>965</v>
      </c>
      <c r="P186" s="87" t="s">
        <v>968</v>
      </c>
      <c r="Q186" s="71" t="s">
        <v>12</v>
      </c>
      <c r="R186" s="76"/>
      <c r="S186" s="106" t="s">
        <v>971</v>
      </c>
      <c r="T186" s="87" t="s">
        <v>975</v>
      </c>
      <c r="U186" s="104" t="s">
        <v>973</v>
      </c>
      <c r="V186" s="87" t="s">
        <v>1332</v>
      </c>
      <c r="W186" s="87" t="s">
        <v>422</v>
      </c>
      <c r="X186" s="61" t="str">
        <f>IF(W186='[2]LISTA OPCIONES'!$M$4,"A",IF(W186='[2]LISTA OPCIONES'!$M$5,"M",IF(W186='[2]LISTA OPCIONES'!$M$6,"B",IF(W186='[2]LISTA OPCIONES'!$M$7,"A"))))</f>
        <v>M</v>
      </c>
      <c r="Y186" s="66" t="s">
        <v>425</v>
      </c>
      <c r="Z186" s="61" t="str">
        <f>IF(Y186='[2]LISTA OPCIONES'!$N$4,"A",IF(Y186='[2]LISTA OPCIONES'!$N$5,"M",IF(Y186='[2]LISTA OPCIONES'!$N$6,"B",IF(Y186='[2]LISTA OPCIONES'!$N$7,"A"))))</f>
        <v>B</v>
      </c>
      <c r="AA186" s="66" t="s">
        <v>425</v>
      </c>
      <c r="AB186" s="61" t="str">
        <f>IF(AA186='[2]LISTA OPCIONES'!$N$4,"A",IF(AA186='[2]LISTA OPCIONES'!$N$5,"M",IF(AA186='[2]LISTA OPCIONES'!$N$6,"B",IF(AA186='[2]LISTA OPCIONES'!$N$7,"A"))))</f>
        <v>B</v>
      </c>
      <c r="AC186" s="62" t="str">
        <f t="shared" si="4"/>
        <v>MEDIA</v>
      </c>
    </row>
    <row r="187" spans="1:29" s="69" customFormat="1" ht="15">
      <c r="A187" s="66">
        <f t="shared" si="5"/>
        <v>182</v>
      </c>
      <c r="B187" s="102">
        <v>44399</v>
      </c>
      <c r="C187" s="66" t="s">
        <v>656</v>
      </c>
      <c r="D187" s="86" t="s">
        <v>2033</v>
      </c>
      <c r="E187" s="70" t="s">
        <v>899</v>
      </c>
      <c r="F187" s="70" t="s">
        <v>650</v>
      </c>
      <c r="G187" s="71" t="s">
        <v>12</v>
      </c>
      <c r="H187" s="70" t="s">
        <v>404</v>
      </c>
      <c r="I187" s="70" t="s">
        <v>394</v>
      </c>
      <c r="J187" s="59" t="s">
        <v>394</v>
      </c>
      <c r="K187" s="70" t="s">
        <v>1636</v>
      </c>
      <c r="L187" s="70" t="s">
        <v>650</v>
      </c>
      <c r="M187" s="87" t="s">
        <v>2019</v>
      </c>
      <c r="N187" s="71" t="s">
        <v>2019</v>
      </c>
      <c r="O187" s="87" t="s">
        <v>965</v>
      </c>
      <c r="P187" s="87" t="s">
        <v>968</v>
      </c>
      <c r="Q187" s="71" t="s">
        <v>12</v>
      </c>
      <c r="R187" s="76"/>
      <c r="S187" s="106" t="s">
        <v>971</v>
      </c>
      <c r="T187" s="87" t="s">
        <v>975</v>
      </c>
      <c r="U187" s="104" t="s">
        <v>973</v>
      </c>
      <c r="V187" s="87" t="s">
        <v>1332</v>
      </c>
      <c r="W187" s="87" t="s">
        <v>422</v>
      </c>
      <c r="X187" s="61" t="str">
        <f>IF(W187='[2]LISTA OPCIONES'!$M$4,"A",IF(W187='[2]LISTA OPCIONES'!$M$5,"M",IF(W187='[2]LISTA OPCIONES'!$M$6,"B",IF(W187='[2]LISTA OPCIONES'!$M$7,"A"))))</f>
        <v>M</v>
      </c>
      <c r="Y187" s="66" t="s">
        <v>425</v>
      </c>
      <c r="Z187" s="61" t="str">
        <f>IF(Y187='[2]LISTA OPCIONES'!$N$4,"A",IF(Y187='[2]LISTA OPCIONES'!$N$5,"M",IF(Y187='[2]LISTA OPCIONES'!$N$6,"B",IF(Y187='[2]LISTA OPCIONES'!$N$7,"A"))))</f>
        <v>B</v>
      </c>
      <c r="AA187" s="66" t="s">
        <v>425</v>
      </c>
      <c r="AB187" s="61" t="str">
        <f>IF(AA187='[2]LISTA OPCIONES'!$N$4,"A",IF(AA187='[2]LISTA OPCIONES'!$N$5,"M",IF(AA187='[2]LISTA OPCIONES'!$N$6,"B",IF(AA187='[2]LISTA OPCIONES'!$N$7,"A"))))</f>
        <v>B</v>
      </c>
      <c r="AC187" s="62" t="str">
        <f t="shared" si="4"/>
        <v>MEDIA</v>
      </c>
    </row>
    <row r="188" spans="1:29" s="69" customFormat="1" ht="15">
      <c r="A188" s="66">
        <f t="shared" si="5"/>
        <v>183</v>
      </c>
      <c r="B188" s="102">
        <v>44399</v>
      </c>
      <c r="C188" s="66" t="s">
        <v>657</v>
      </c>
      <c r="D188" s="86" t="s">
        <v>2033</v>
      </c>
      <c r="E188" s="70" t="s">
        <v>899</v>
      </c>
      <c r="F188" s="70" t="s">
        <v>650</v>
      </c>
      <c r="G188" s="71" t="s">
        <v>12</v>
      </c>
      <c r="H188" s="70" t="s">
        <v>404</v>
      </c>
      <c r="I188" s="70" t="s">
        <v>394</v>
      </c>
      <c r="J188" s="59" t="s">
        <v>394</v>
      </c>
      <c r="K188" s="70" t="s">
        <v>1544</v>
      </c>
      <c r="L188" s="70" t="s">
        <v>650</v>
      </c>
      <c r="M188" s="87" t="s">
        <v>2019</v>
      </c>
      <c r="N188" s="71" t="s">
        <v>2019</v>
      </c>
      <c r="O188" s="87" t="s">
        <v>965</v>
      </c>
      <c r="P188" s="87" t="s">
        <v>968</v>
      </c>
      <c r="Q188" s="71" t="s">
        <v>12</v>
      </c>
      <c r="R188" s="76"/>
      <c r="S188" s="106" t="s">
        <v>971</v>
      </c>
      <c r="T188" s="87" t="s">
        <v>975</v>
      </c>
      <c r="U188" s="104" t="s">
        <v>973</v>
      </c>
      <c r="V188" s="87" t="s">
        <v>1332</v>
      </c>
      <c r="W188" s="87" t="s">
        <v>422</v>
      </c>
      <c r="X188" s="61" t="str">
        <f>IF(W188='[2]LISTA OPCIONES'!$M$4,"A",IF(W188='[2]LISTA OPCIONES'!$M$5,"M",IF(W188='[2]LISTA OPCIONES'!$M$6,"B",IF(W188='[2]LISTA OPCIONES'!$M$7,"A"))))</f>
        <v>M</v>
      </c>
      <c r="Y188" s="66" t="s">
        <v>425</v>
      </c>
      <c r="Z188" s="61" t="str">
        <f>IF(Y188='[2]LISTA OPCIONES'!$N$4,"A",IF(Y188='[2]LISTA OPCIONES'!$N$5,"M",IF(Y188='[2]LISTA OPCIONES'!$N$6,"B",IF(Y188='[2]LISTA OPCIONES'!$N$7,"A"))))</f>
        <v>B</v>
      </c>
      <c r="AA188" s="66" t="s">
        <v>425</v>
      </c>
      <c r="AB188" s="61" t="str">
        <f>IF(AA188='[2]LISTA OPCIONES'!$N$4,"A",IF(AA188='[2]LISTA OPCIONES'!$N$5,"M",IF(AA188='[2]LISTA OPCIONES'!$N$6,"B",IF(AA188='[2]LISTA OPCIONES'!$N$7,"A"))))</f>
        <v>B</v>
      </c>
      <c r="AC188" s="62" t="str">
        <f t="shared" si="4"/>
        <v>MEDIA</v>
      </c>
    </row>
    <row r="189" spans="1:29" s="69" customFormat="1" ht="15">
      <c r="A189" s="66">
        <f t="shared" si="5"/>
        <v>184</v>
      </c>
      <c r="B189" s="102">
        <v>44399</v>
      </c>
      <c r="C189" s="66" t="s">
        <v>658</v>
      </c>
      <c r="D189" s="86" t="s">
        <v>2033</v>
      </c>
      <c r="E189" s="70" t="s">
        <v>899</v>
      </c>
      <c r="F189" s="70" t="s">
        <v>650</v>
      </c>
      <c r="G189" s="71" t="s">
        <v>12</v>
      </c>
      <c r="H189" s="70" t="s">
        <v>404</v>
      </c>
      <c r="I189" s="70" t="s">
        <v>394</v>
      </c>
      <c r="J189" s="59" t="s">
        <v>394</v>
      </c>
      <c r="K189" s="70" t="s">
        <v>1543</v>
      </c>
      <c r="L189" s="70" t="s">
        <v>650</v>
      </c>
      <c r="M189" s="87" t="s">
        <v>2019</v>
      </c>
      <c r="N189" s="71" t="s">
        <v>2019</v>
      </c>
      <c r="O189" s="87" t="s">
        <v>965</v>
      </c>
      <c r="P189" s="87" t="s">
        <v>968</v>
      </c>
      <c r="Q189" s="71" t="s">
        <v>12</v>
      </c>
      <c r="R189" s="76"/>
      <c r="S189" s="106" t="s">
        <v>971</v>
      </c>
      <c r="T189" s="87" t="s">
        <v>975</v>
      </c>
      <c r="U189" s="104" t="s">
        <v>973</v>
      </c>
      <c r="V189" s="87" t="s">
        <v>1332</v>
      </c>
      <c r="W189" s="87" t="s">
        <v>422</v>
      </c>
      <c r="X189" s="61" t="str">
        <f>IF(W189='[2]LISTA OPCIONES'!$M$4,"A",IF(W189='[2]LISTA OPCIONES'!$M$5,"M",IF(W189='[2]LISTA OPCIONES'!$M$6,"B",IF(W189='[2]LISTA OPCIONES'!$M$7,"A"))))</f>
        <v>M</v>
      </c>
      <c r="Y189" s="66" t="s">
        <v>425</v>
      </c>
      <c r="Z189" s="61" t="str">
        <f>IF(Y189='[2]LISTA OPCIONES'!$N$4,"A",IF(Y189='[2]LISTA OPCIONES'!$N$5,"M",IF(Y189='[2]LISTA OPCIONES'!$N$6,"B",IF(Y189='[2]LISTA OPCIONES'!$N$7,"A"))))</f>
        <v>B</v>
      </c>
      <c r="AA189" s="66" t="s">
        <v>425</v>
      </c>
      <c r="AB189" s="61" t="str">
        <f>IF(AA189='[2]LISTA OPCIONES'!$N$4,"A",IF(AA189='[2]LISTA OPCIONES'!$N$5,"M",IF(AA189='[2]LISTA OPCIONES'!$N$6,"B",IF(AA189='[2]LISTA OPCIONES'!$N$7,"A"))))</f>
        <v>B</v>
      </c>
      <c r="AC189" s="62" t="str">
        <f t="shared" si="4"/>
        <v>MEDIA</v>
      </c>
    </row>
    <row r="190" spans="1:29" s="69" customFormat="1" ht="15">
      <c r="A190" s="66">
        <f t="shared" si="5"/>
        <v>185</v>
      </c>
      <c r="B190" s="102">
        <v>44399</v>
      </c>
      <c r="C190" s="66" t="s">
        <v>659</v>
      </c>
      <c r="D190" s="86" t="s">
        <v>2033</v>
      </c>
      <c r="E190" s="70" t="s">
        <v>899</v>
      </c>
      <c r="F190" s="70" t="s">
        <v>650</v>
      </c>
      <c r="G190" s="71" t="s">
        <v>12</v>
      </c>
      <c r="H190" s="70" t="s">
        <v>404</v>
      </c>
      <c r="I190" s="70" t="s">
        <v>394</v>
      </c>
      <c r="J190" s="59" t="s">
        <v>394</v>
      </c>
      <c r="K190" s="70" t="s">
        <v>1637</v>
      </c>
      <c r="L190" s="70" t="s">
        <v>650</v>
      </c>
      <c r="M190" s="87" t="s">
        <v>2019</v>
      </c>
      <c r="N190" s="71" t="s">
        <v>2019</v>
      </c>
      <c r="O190" s="87" t="s">
        <v>965</v>
      </c>
      <c r="P190" s="87" t="s">
        <v>968</v>
      </c>
      <c r="Q190" s="71" t="s">
        <v>12</v>
      </c>
      <c r="R190" s="76"/>
      <c r="S190" s="106" t="s">
        <v>971</v>
      </c>
      <c r="T190" s="87" t="s">
        <v>975</v>
      </c>
      <c r="U190" s="104" t="s">
        <v>973</v>
      </c>
      <c r="V190" s="87" t="s">
        <v>1332</v>
      </c>
      <c r="W190" s="87" t="s">
        <v>422</v>
      </c>
      <c r="X190" s="61" t="str">
        <f>IF(W190='[2]LISTA OPCIONES'!$M$4,"A",IF(W190='[2]LISTA OPCIONES'!$M$5,"M",IF(W190='[2]LISTA OPCIONES'!$M$6,"B",IF(W190='[2]LISTA OPCIONES'!$M$7,"A"))))</f>
        <v>M</v>
      </c>
      <c r="Y190" s="66" t="s">
        <v>425</v>
      </c>
      <c r="Z190" s="61" t="str">
        <f>IF(Y190='[2]LISTA OPCIONES'!$N$4,"A",IF(Y190='[2]LISTA OPCIONES'!$N$5,"M",IF(Y190='[2]LISTA OPCIONES'!$N$6,"B",IF(Y190='[2]LISTA OPCIONES'!$N$7,"A"))))</f>
        <v>B</v>
      </c>
      <c r="AA190" s="66" t="s">
        <v>425</v>
      </c>
      <c r="AB190" s="61" t="str">
        <f>IF(AA190='[2]LISTA OPCIONES'!$N$4,"A",IF(AA190='[2]LISTA OPCIONES'!$N$5,"M",IF(AA190='[2]LISTA OPCIONES'!$N$6,"B",IF(AA190='[2]LISTA OPCIONES'!$N$7,"A"))))</f>
        <v>B</v>
      </c>
      <c r="AC190" s="62" t="str">
        <f t="shared" si="4"/>
        <v>MEDIA</v>
      </c>
    </row>
    <row r="191" spans="1:29" s="69" customFormat="1" ht="15">
      <c r="A191" s="66">
        <f t="shared" si="5"/>
        <v>186</v>
      </c>
      <c r="B191" s="102">
        <v>44399</v>
      </c>
      <c r="C191" s="66" t="s">
        <v>660</v>
      </c>
      <c r="D191" s="86" t="s">
        <v>2033</v>
      </c>
      <c r="E191" s="70" t="s">
        <v>899</v>
      </c>
      <c r="F191" s="70" t="s">
        <v>650</v>
      </c>
      <c r="G191" s="71" t="s">
        <v>12</v>
      </c>
      <c r="H191" s="70" t="s">
        <v>404</v>
      </c>
      <c r="I191" s="70" t="s">
        <v>394</v>
      </c>
      <c r="J191" s="59" t="s">
        <v>394</v>
      </c>
      <c r="K191" s="70" t="s">
        <v>1638</v>
      </c>
      <c r="L191" s="70" t="s">
        <v>650</v>
      </c>
      <c r="M191" s="87" t="s">
        <v>2019</v>
      </c>
      <c r="N191" s="71" t="s">
        <v>2019</v>
      </c>
      <c r="O191" s="87" t="s">
        <v>965</v>
      </c>
      <c r="P191" s="87" t="s">
        <v>968</v>
      </c>
      <c r="Q191" s="71" t="s">
        <v>12</v>
      </c>
      <c r="R191" s="76"/>
      <c r="S191" s="106" t="s">
        <v>971</v>
      </c>
      <c r="T191" s="87" t="s">
        <v>975</v>
      </c>
      <c r="U191" s="104" t="s">
        <v>973</v>
      </c>
      <c r="V191" s="87" t="s">
        <v>1332</v>
      </c>
      <c r="W191" s="87" t="s">
        <v>422</v>
      </c>
      <c r="X191" s="61" t="str">
        <f>IF(W191='[2]LISTA OPCIONES'!$M$4,"A",IF(W191='[2]LISTA OPCIONES'!$M$5,"M",IF(W191='[2]LISTA OPCIONES'!$M$6,"B",IF(W191='[2]LISTA OPCIONES'!$M$7,"A"))))</f>
        <v>M</v>
      </c>
      <c r="Y191" s="66" t="s">
        <v>425</v>
      </c>
      <c r="Z191" s="61" t="str">
        <f>IF(Y191='[2]LISTA OPCIONES'!$N$4,"A",IF(Y191='[2]LISTA OPCIONES'!$N$5,"M",IF(Y191='[2]LISTA OPCIONES'!$N$6,"B",IF(Y191='[2]LISTA OPCIONES'!$N$7,"A"))))</f>
        <v>B</v>
      </c>
      <c r="AA191" s="66" t="s">
        <v>425</v>
      </c>
      <c r="AB191" s="61" t="str">
        <f>IF(AA191='[2]LISTA OPCIONES'!$N$4,"A",IF(AA191='[2]LISTA OPCIONES'!$N$5,"M",IF(AA191='[2]LISTA OPCIONES'!$N$6,"B",IF(AA191='[2]LISTA OPCIONES'!$N$7,"A"))))</f>
        <v>B</v>
      </c>
      <c r="AC191" s="62" t="str">
        <f t="shared" si="4"/>
        <v>MEDIA</v>
      </c>
    </row>
    <row r="192" spans="1:29" s="69" customFormat="1" ht="15">
      <c r="A192" s="66">
        <f t="shared" si="5"/>
        <v>187</v>
      </c>
      <c r="B192" s="102">
        <v>44399</v>
      </c>
      <c r="C192" s="66" t="s">
        <v>661</v>
      </c>
      <c r="D192" s="86" t="s">
        <v>2033</v>
      </c>
      <c r="E192" s="70" t="s">
        <v>899</v>
      </c>
      <c r="F192" s="70" t="s">
        <v>650</v>
      </c>
      <c r="G192" s="71" t="s">
        <v>12</v>
      </c>
      <c r="H192" s="70" t="s">
        <v>404</v>
      </c>
      <c r="I192" s="70" t="s">
        <v>394</v>
      </c>
      <c r="J192" s="59" t="s">
        <v>394</v>
      </c>
      <c r="K192" s="70" t="s">
        <v>1544</v>
      </c>
      <c r="L192" s="70" t="s">
        <v>650</v>
      </c>
      <c r="M192" s="87" t="s">
        <v>2019</v>
      </c>
      <c r="N192" s="71" t="s">
        <v>2019</v>
      </c>
      <c r="O192" s="87" t="s">
        <v>965</v>
      </c>
      <c r="P192" s="87" t="s">
        <v>968</v>
      </c>
      <c r="Q192" s="71" t="s">
        <v>12</v>
      </c>
      <c r="R192" s="76"/>
      <c r="S192" s="106" t="s">
        <v>971</v>
      </c>
      <c r="T192" s="87" t="s">
        <v>975</v>
      </c>
      <c r="U192" s="104" t="s">
        <v>973</v>
      </c>
      <c r="V192" s="87" t="s">
        <v>1332</v>
      </c>
      <c r="W192" s="87" t="s">
        <v>422</v>
      </c>
      <c r="X192" s="61" t="str">
        <f>IF(W192='[2]LISTA OPCIONES'!$M$4,"A",IF(W192='[2]LISTA OPCIONES'!$M$5,"M",IF(W192='[2]LISTA OPCIONES'!$M$6,"B",IF(W192='[2]LISTA OPCIONES'!$M$7,"A"))))</f>
        <v>M</v>
      </c>
      <c r="Y192" s="66" t="s">
        <v>425</v>
      </c>
      <c r="Z192" s="61" t="str">
        <f>IF(Y192='[2]LISTA OPCIONES'!$N$4,"A",IF(Y192='[2]LISTA OPCIONES'!$N$5,"M",IF(Y192='[2]LISTA OPCIONES'!$N$6,"B",IF(Y192='[2]LISTA OPCIONES'!$N$7,"A"))))</f>
        <v>B</v>
      </c>
      <c r="AA192" s="66" t="s">
        <v>425</v>
      </c>
      <c r="AB192" s="61" t="str">
        <f>IF(AA192='[2]LISTA OPCIONES'!$N$4,"A",IF(AA192='[2]LISTA OPCIONES'!$N$5,"M",IF(AA192='[2]LISTA OPCIONES'!$N$6,"B",IF(AA192='[2]LISTA OPCIONES'!$N$7,"A"))))</f>
        <v>B</v>
      </c>
      <c r="AC192" s="62" t="str">
        <f t="shared" si="4"/>
        <v>MEDIA</v>
      </c>
    </row>
    <row r="193" spans="1:29" s="69" customFormat="1" ht="15">
      <c r="A193" s="66">
        <f t="shared" si="5"/>
        <v>188</v>
      </c>
      <c r="B193" s="102">
        <v>44399</v>
      </c>
      <c r="C193" s="66" t="s">
        <v>662</v>
      </c>
      <c r="D193" s="86" t="s">
        <v>2033</v>
      </c>
      <c r="E193" s="70" t="s">
        <v>899</v>
      </c>
      <c r="F193" s="70" t="s">
        <v>650</v>
      </c>
      <c r="G193" s="71" t="s">
        <v>12</v>
      </c>
      <c r="H193" s="70" t="s">
        <v>404</v>
      </c>
      <c r="I193" s="70" t="s">
        <v>394</v>
      </c>
      <c r="J193" s="59" t="s">
        <v>394</v>
      </c>
      <c r="K193" s="70" t="s">
        <v>1543</v>
      </c>
      <c r="L193" s="70" t="s">
        <v>650</v>
      </c>
      <c r="M193" s="87" t="s">
        <v>2019</v>
      </c>
      <c r="N193" s="71" t="s">
        <v>2019</v>
      </c>
      <c r="O193" s="87" t="s">
        <v>965</v>
      </c>
      <c r="P193" s="87" t="s">
        <v>968</v>
      </c>
      <c r="Q193" s="71" t="s">
        <v>12</v>
      </c>
      <c r="R193" s="76"/>
      <c r="S193" s="106" t="s">
        <v>971</v>
      </c>
      <c r="T193" s="87" t="s">
        <v>975</v>
      </c>
      <c r="U193" s="104" t="s">
        <v>973</v>
      </c>
      <c r="V193" s="87" t="s">
        <v>1332</v>
      </c>
      <c r="W193" s="87" t="s">
        <v>422</v>
      </c>
      <c r="X193" s="61" t="str">
        <f>IF(W193='[2]LISTA OPCIONES'!$M$4,"A",IF(W193='[2]LISTA OPCIONES'!$M$5,"M",IF(W193='[2]LISTA OPCIONES'!$M$6,"B",IF(W193='[2]LISTA OPCIONES'!$M$7,"A"))))</f>
        <v>M</v>
      </c>
      <c r="Y193" s="66" t="s">
        <v>425</v>
      </c>
      <c r="Z193" s="61" t="str">
        <f>IF(Y193='[2]LISTA OPCIONES'!$N$4,"A",IF(Y193='[2]LISTA OPCIONES'!$N$5,"M",IF(Y193='[2]LISTA OPCIONES'!$N$6,"B",IF(Y193='[2]LISTA OPCIONES'!$N$7,"A"))))</f>
        <v>B</v>
      </c>
      <c r="AA193" s="66" t="s">
        <v>425</v>
      </c>
      <c r="AB193" s="61" t="str">
        <f>IF(AA193='[2]LISTA OPCIONES'!$N$4,"A",IF(AA193='[2]LISTA OPCIONES'!$N$5,"M",IF(AA193='[2]LISTA OPCIONES'!$N$6,"B",IF(AA193='[2]LISTA OPCIONES'!$N$7,"A"))))</f>
        <v>B</v>
      </c>
      <c r="AC193" s="62" t="str">
        <f t="shared" si="4"/>
        <v>MEDIA</v>
      </c>
    </row>
    <row r="194" spans="1:29" s="69" customFormat="1" ht="15">
      <c r="A194" s="66">
        <f t="shared" si="5"/>
        <v>189</v>
      </c>
      <c r="B194" s="102">
        <v>44399</v>
      </c>
      <c r="C194" s="66" t="s">
        <v>663</v>
      </c>
      <c r="D194" s="86" t="s">
        <v>2033</v>
      </c>
      <c r="E194" s="70" t="s">
        <v>899</v>
      </c>
      <c r="F194" s="70" t="s">
        <v>650</v>
      </c>
      <c r="G194" s="71" t="s">
        <v>12</v>
      </c>
      <c r="H194" s="70" t="s">
        <v>404</v>
      </c>
      <c r="I194" s="70" t="s">
        <v>394</v>
      </c>
      <c r="J194" s="59" t="s">
        <v>394</v>
      </c>
      <c r="K194" s="70" t="s">
        <v>1544</v>
      </c>
      <c r="L194" s="70" t="s">
        <v>650</v>
      </c>
      <c r="M194" s="87" t="s">
        <v>2019</v>
      </c>
      <c r="N194" s="71" t="s">
        <v>2019</v>
      </c>
      <c r="O194" s="87" t="s">
        <v>965</v>
      </c>
      <c r="P194" s="87" t="s">
        <v>968</v>
      </c>
      <c r="Q194" s="71" t="s">
        <v>12</v>
      </c>
      <c r="R194" s="76"/>
      <c r="S194" s="106" t="s">
        <v>971</v>
      </c>
      <c r="T194" s="87" t="s">
        <v>975</v>
      </c>
      <c r="U194" s="104" t="s">
        <v>973</v>
      </c>
      <c r="V194" s="87" t="s">
        <v>1332</v>
      </c>
      <c r="W194" s="87" t="s">
        <v>422</v>
      </c>
      <c r="X194" s="61" t="str">
        <f>IF(W194='[2]LISTA OPCIONES'!$M$4,"A",IF(W194='[2]LISTA OPCIONES'!$M$5,"M",IF(W194='[2]LISTA OPCIONES'!$M$6,"B",IF(W194='[2]LISTA OPCIONES'!$M$7,"A"))))</f>
        <v>M</v>
      </c>
      <c r="Y194" s="66" t="s">
        <v>425</v>
      </c>
      <c r="Z194" s="61" t="str">
        <f>IF(Y194='[2]LISTA OPCIONES'!$N$4,"A",IF(Y194='[2]LISTA OPCIONES'!$N$5,"M",IF(Y194='[2]LISTA OPCIONES'!$N$6,"B",IF(Y194='[2]LISTA OPCIONES'!$N$7,"A"))))</f>
        <v>B</v>
      </c>
      <c r="AA194" s="66" t="s">
        <v>425</v>
      </c>
      <c r="AB194" s="61" t="str">
        <f>IF(AA194='[2]LISTA OPCIONES'!$N$4,"A",IF(AA194='[2]LISTA OPCIONES'!$N$5,"M",IF(AA194='[2]LISTA OPCIONES'!$N$6,"B",IF(AA194='[2]LISTA OPCIONES'!$N$7,"A"))))</f>
        <v>B</v>
      </c>
      <c r="AC194" s="62" t="str">
        <f t="shared" si="4"/>
        <v>MEDIA</v>
      </c>
    </row>
    <row r="195" spans="1:29" s="69" customFormat="1" ht="15">
      <c r="A195" s="66">
        <f t="shared" si="5"/>
        <v>190</v>
      </c>
      <c r="B195" s="102">
        <v>44399</v>
      </c>
      <c r="C195" s="66" t="s">
        <v>664</v>
      </c>
      <c r="D195" s="86" t="s">
        <v>2033</v>
      </c>
      <c r="E195" s="70" t="s">
        <v>899</v>
      </c>
      <c r="F195" s="70" t="s">
        <v>650</v>
      </c>
      <c r="G195" s="71" t="s">
        <v>12</v>
      </c>
      <c r="H195" s="70" t="s">
        <v>404</v>
      </c>
      <c r="I195" s="70" t="s">
        <v>394</v>
      </c>
      <c r="J195" s="59" t="s">
        <v>394</v>
      </c>
      <c r="K195" s="70" t="s">
        <v>1543</v>
      </c>
      <c r="L195" s="70" t="s">
        <v>650</v>
      </c>
      <c r="M195" s="87" t="s">
        <v>2019</v>
      </c>
      <c r="N195" s="71" t="s">
        <v>2019</v>
      </c>
      <c r="O195" s="87" t="s">
        <v>965</v>
      </c>
      <c r="P195" s="87" t="s">
        <v>968</v>
      </c>
      <c r="Q195" s="71" t="s">
        <v>12</v>
      </c>
      <c r="R195" s="76"/>
      <c r="S195" s="106" t="s">
        <v>971</v>
      </c>
      <c r="T195" s="87" t="s">
        <v>975</v>
      </c>
      <c r="U195" s="104" t="s">
        <v>973</v>
      </c>
      <c r="V195" s="87" t="s">
        <v>1332</v>
      </c>
      <c r="W195" s="87" t="s">
        <v>422</v>
      </c>
      <c r="X195" s="61" t="str">
        <f>IF(W195='[2]LISTA OPCIONES'!$M$4,"A",IF(W195='[2]LISTA OPCIONES'!$M$5,"M",IF(W195='[2]LISTA OPCIONES'!$M$6,"B",IF(W195='[2]LISTA OPCIONES'!$M$7,"A"))))</f>
        <v>M</v>
      </c>
      <c r="Y195" s="66" t="s">
        <v>425</v>
      </c>
      <c r="Z195" s="61" t="str">
        <f>IF(Y195='[2]LISTA OPCIONES'!$N$4,"A",IF(Y195='[2]LISTA OPCIONES'!$N$5,"M",IF(Y195='[2]LISTA OPCIONES'!$N$6,"B",IF(Y195='[2]LISTA OPCIONES'!$N$7,"A"))))</f>
        <v>B</v>
      </c>
      <c r="AA195" s="66" t="s">
        <v>425</v>
      </c>
      <c r="AB195" s="61" t="str">
        <f>IF(AA195='[2]LISTA OPCIONES'!$N$4,"A",IF(AA195='[2]LISTA OPCIONES'!$N$5,"M",IF(AA195='[2]LISTA OPCIONES'!$N$6,"B",IF(AA195='[2]LISTA OPCIONES'!$N$7,"A"))))</f>
        <v>B</v>
      </c>
      <c r="AC195" s="62" t="str">
        <f t="shared" si="4"/>
        <v>MEDIA</v>
      </c>
    </row>
    <row r="196" spans="1:29" s="69" customFormat="1" ht="15">
      <c r="A196" s="66">
        <f t="shared" si="5"/>
        <v>191</v>
      </c>
      <c r="B196" s="102">
        <v>44399</v>
      </c>
      <c r="C196" s="66" t="s">
        <v>665</v>
      </c>
      <c r="D196" s="86" t="s">
        <v>2033</v>
      </c>
      <c r="E196" s="70" t="s">
        <v>899</v>
      </c>
      <c r="F196" s="70" t="s">
        <v>650</v>
      </c>
      <c r="G196" s="71" t="s">
        <v>12</v>
      </c>
      <c r="H196" s="70" t="s">
        <v>404</v>
      </c>
      <c r="I196" s="70" t="s">
        <v>394</v>
      </c>
      <c r="J196" s="59" t="s">
        <v>394</v>
      </c>
      <c r="K196" s="70" t="s">
        <v>1544</v>
      </c>
      <c r="L196" s="70" t="s">
        <v>650</v>
      </c>
      <c r="M196" s="87" t="s">
        <v>2019</v>
      </c>
      <c r="N196" s="71" t="s">
        <v>2019</v>
      </c>
      <c r="O196" s="87" t="s">
        <v>965</v>
      </c>
      <c r="P196" s="87" t="s">
        <v>968</v>
      </c>
      <c r="Q196" s="71" t="s">
        <v>12</v>
      </c>
      <c r="R196" s="76"/>
      <c r="S196" s="106" t="s">
        <v>971</v>
      </c>
      <c r="T196" s="87" t="s">
        <v>975</v>
      </c>
      <c r="U196" s="104" t="s">
        <v>973</v>
      </c>
      <c r="V196" s="87" t="s">
        <v>1332</v>
      </c>
      <c r="W196" s="87" t="s">
        <v>422</v>
      </c>
      <c r="X196" s="61" t="str">
        <f>IF(W196='[2]LISTA OPCIONES'!$M$4,"A",IF(W196='[2]LISTA OPCIONES'!$M$5,"M",IF(W196='[2]LISTA OPCIONES'!$M$6,"B",IF(W196='[2]LISTA OPCIONES'!$M$7,"A"))))</f>
        <v>M</v>
      </c>
      <c r="Y196" s="66" t="s">
        <v>425</v>
      </c>
      <c r="Z196" s="61" t="str">
        <f>IF(Y196='[2]LISTA OPCIONES'!$N$4,"A",IF(Y196='[2]LISTA OPCIONES'!$N$5,"M",IF(Y196='[2]LISTA OPCIONES'!$N$6,"B",IF(Y196='[2]LISTA OPCIONES'!$N$7,"A"))))</f>
        <v>B</v>
      </c>
      <c r="AA196" s="66" t="s">
        <v>425</v>
      </c>
      <c r="AB196" s="61" t="str">
        <f>IF(AA196='[2]LISTA OPCIONES'!$N$4,"A",IF(AA196='[2]LISTA OPCIONES'!$N$5,"M",IF(AA196='[2]LISTA OPCIONES'!$N$6,"B",IF(AA196='[2]LISTA OPCIONES'!$N$7,"A"))))</f>
        <v>B</v>
      </c>
      <c r="AC196" s="62" t="str">
        <f t="shared" si="4"/>
        <v>MEDIA</v>
      </c>
    </row>
    <row r="197" spans="1:29" s="69" customFormat="1" ht="15">
      <c r="A197" s="66">
        <f t="shared" si="5"/>
        <v>192</v>
      </c>
      <c r="B197" s="102">
        <v>44399</v>
      </c>
      <c r="C197" s="66" t="s">
        <v>666</v>
      </c>
      <c r="D197" s="86" t="s">
        <v>2033</v>
      </c>
      <c r="E197" s="70" t="s">
        <v>899</v>
      </c>
      <c r="F197" s="70" t="s">
        <v>650</v>
      </c>
      <c r="G197" s="71" t="s">
        <v>12</v>
      </c>
      <c r="H197" s="70" t="s">
        <v>404</v>
      </c>
      <c r="I197" s="70" t="s">
        <v>394</v>
      </c>
      <c r="J197" s="59" t="s">
        <v>394</v>
      </c>
      <c r="K197" s="70" t="s">
        <v>1639</v>
      </c>
      <c r="L197" s="70" t="s">
        <v>650</v>
      </c>
      <c r="M197" s="87" t="s">
        <v>2019</v>
      </c>
      <c r="N197" s="71" t="s">
        <v>2019</v>
      </c>
      <c r="O197" s="87" t="s">
        <v>965</v>
      </c>
      <c r="P197" s="87" t="s">
        <v>968</v>
      </c>
      <c r="Q197" s="71" t="s">
        <v>12</v>
      </c>
      <c r="R197" s="76"/>
      <c r="S197" s="106" t="s">
        <v>971</v>
      </c>
      <c r="T197" s="87" t="s">
        <v>975</v>
      </c>
      <c r="U197" s="104" t="s">
        <v>973</v>
      </c>
      <c r="V197" s="87" t="s">
        <v>1332</v>
      </c>
      <c r="W197" s="87" t="s">
        <v>422</v>
      </c>
      <c r="X197" s="61" t="str">
        <f>IF(W197='[2]LISTA OPCIONES'!$M$4,"A",IF(W197='[2]LISTA OPCIONES'!$M$5,"M",IF(W197='[2]LISTA OPCIONES'!$M$6,"B",IF(W197='[2]LISTA OPCIONES'!$M$7,"A"))))</f>
        <v>M</v>
      </c>
      <c r="Y197" s="66" t="s">
        <v>425</v>
      </c>
      <c r="Z197" s="61" t="str">
        <f>IF(Y197='[2]LISTA OPCIONES'!$N$4,"A",IF(Y197='[2]LISTA OPCIONES'!$N$5,"M",IF(Y197='[2]LISTA OPCIONES'!$N$6,"B",IF(Y197='[2]LISTA OPCIONES'!$N$7,"A"))))</f>
        <v>B</v>
      </c>
      <c r="AA197" s="66" t="s">
        <v>425</v>
      </c>
      <c r="AB197" s="61" t="str">
        <f>IF(AA197='[2]LISTA OPCIONES'!$N$4,"A",IF(AA197='[2]LISTA OPCIONES'!$N$5,"M",IF(AA197='[2]LISTA OPCIONES'!$N$6,"B",IF(AA197='[2]LISTA OPCIONES'!$N$7,"A"))))</f>
        <v>B</v>
      </c>
      <c r="AC197" s="62" t="str">
        <f t="shared" si="4"/>
        <v>MEDIA</v>
      </c>
    </row>
    <row r="198" spans="1:29" s="69" customFormat="1" ht="15">
      <c r="A198" s="66">
        <f t="shared" si="5"/>
        <v>193</v>
      </c>
      <c r="B198" s="102">
        <v>44399</v>
      </c>
      <c r="C198" s="66" t="s">
        <v>667</v>
      </c>
      <c r="D198" s="86" t="s">
        <v>2033</v>
      </c>
      <c r="E198" s="70" t="s">
        <v>899</v>
      </c>
      <c r="F198" s="70" t="s">
        <v>650</v>
      </c>
      <c r="G198" s="71" t="s">
        <v>12</v>
      </c>
      <c r="H198" s="70" t="s">
        <v>404</v>
      </c>
      <c r="I198" s="70" t="s">
        <v>394</v>
      </c>
      <c r="J198" s="59" t="s">
        <v>394</v>
      </c>
      <c r="K198" s="70" t="s">
        <v>1543</v>
      </c>
      <c r="L198" s="70" t="s">
        <v>650</v>
      </c>
      <c r="M198" s="87" t="s">
        <v>2019</v>
      </c>
      <c r="N198" s="71" t="s">
        <v>2019</v>
      </c>
      <c r="O198" s="87" t="s">
        <v>965</v>
      </c>
      <c r="P198" s="87" t="s">
        <v>968</v>
      </c>
      <c r="Q198" s="71" t="s">
        <v>12</v>
      </c>
      <c r="R198" s="76"/>
      <c r="S198" s="106" t="s">
        <v>971</v>
      </c>
      <c r="T198" s="87" t="s">
        <v>975</v>
      </c>
      <c r="U198" s="104" t="s">
        <v>973</v>
      </c>
      <c r="V198" s="87" t="s">
        <v>1332</v>
      </c>
      <c r="W198" s="87" t="s">
        <v>422</v>
      </c>
      <c r="X198" s="61" t="str">
        <f>IF(W198='[2]LISTA OPCIONES'!$M$4,"A",IF(W198='[2]LISTA OPCIONES'!$M$5,"M",IF(W198='[2]LISTA OPCIONES'!$M$6,"B",IF(W198='[2]LISTA OPCIONES'!$M$7,"A"))))</f>
        <v>M</v>
      </c>
      <c r="Y198" s="66" t="s">
        <v>425</v>
      </c>
      <c r="Z198" s="61" t="str">
        <f>IF(Y198='[2]LISTA OPCIONES'!$N$4,"A",IF(Y198='[2]LISTA OPCIONES'!$N$5,"M",IF(Y198='[2]LISTA OPCIONES'!$N$6,"B",IF(Y198='[2]LISTA OPCIONES'!$N$7,"A"))))</f>
        <v>B</v>
      </c>
      <c r="AA198" s="66" t="s">
        <v>425</v>
      </c>
      <c r="AB198" s="61" t="str">
        <f>IF(AA198='[2]LISTA OPCIONES'!$N$4,"A",IF(AA198='[2]LISTA OPCIONES'!$N$5,"M",IF(AA198='[2]LISTA OPCIONES'!$N$6,"B",IF(AA198='[2]LISTA OPCIONES'!$N$7,"A"))))</f>
        <v>B</v>
      </c>
      <c r="AC198" s="62" t="str">
        <f aca="true" t="shared" si="6" ref="AC198:AC261">(IF(AND(X198="A",Z198="A"),"ALTA",(IF(AND(Z198="A",AB198="A"),"ALTA",(IF(AND(X198="A",AB198="A"),"ALTA",(IF(OR(X198="A",Z198="A",AB198="A"),"MEDIA",(IF(OR(X198="M",Z198="M",AB198="M"),"MEDIA","BAJA"))))))))))</f>
        <v>MEDIA</v>
      </c>
    </row>
    <row r="199" spans="1:29" s="69" customFormat="1" ht="15">
      <c r="A199" s="66">
        <f t="shared" si="5"/>
        <v>194</v>
      </c>
      <c r="B199" s="102">
        <v>44399</v>
      </c>
      <c r="C199" s="66" t="s">
        <v>668</v>
      </c>
      <c r="D199" s="86" t="s">
        <v>2033</v>
      </c>
      <c r="E199" s="70" t="s">
        <v>899</v>
      </c>
      <c r="F199" s="70" t="s">
        <v>650</v>
      </c>
      <c r="G199" s="71" t="s">
        <v>12</v>
      </c>
      <c r="H199" s="70" t="s">
        <v>404</v>
      </c>
      <c r="I199" s="70" t="s">
        <v>394</v>
      </c>
      <c r="J199" s="59" t="s">
        <v>394</v>
      </c>
      <c r="K199" s="70" t="s">
        <v>1640</v>
      </c>
      <c r="L199" s="70" t="s">
        <v>650</v>
      </c>
      <c r="M199" s="87" t="s">
        <v>2019</v>
      </c>
      <c r="N199" s="71" t="s">
        <v>2019</v>
      </c>
      <c r="O199" s="87" t="s">
        <v>965</v>
      </c>
      <c r="P199" s="87" t="s">
        <v>968</v>
      </c>
      <c r="Q199" s="71" t="s">
        <v>12</v>
      </c>
      <c r="R199" s="76"/>
      <c r="S199" s="106" t="s">
        <v>971</v>
      </c>
      <c r="T199" s="87" t="s">
        <v>975</v>
      </c>
      <c r="U199" s="104" t="s">
        <v>973</v>
      </c>
      <c r="V199" s="87" t="s">
        <v>1332</v>
      </c>
      <c r="W199" s="87" t="s">
        <v>422</v>
      </c>
      <c r="X199" s="61" t="str">
        <f>IF(W199='[2]LISTA OPCIONES'!$M$4,"A",IF(W199='[2]LISTA OPCIONES'!$M$5,"M",IF(W199='[2]LISTA OPCIONES'!$M$6,"B",IF(W199='[2]LISTA OPCIONES'!$M$7,"A"))))</f>
        <v>M</v>
      </c>
      <c r="Y199" s="66" t="s">
        <v>425</v>
      </c>
      <c r="Z199" s="61" t="str">
        <f>IF(Y199='[2]LISTA OPCIONES'!$N$4,"A",IF(Y199='[2]LISTA OPCIONES'!$N$5,"M",IF(Y199='[2]LISTA OPCIONES'!$N$6,"B",IF(Y199='[2]LISTA OPCIONES'!$N$7,"A"))))</f>
        <v>B</v>
      </c>
      <c r="AA199" s="66" t="s">
        <v>425</v>
      </c>
      <c r="AB199" s="61" t="str">
        <f>IF(AA199='[2]LISTA OPCIONES'!$N$4,"A",IF(AA199='[2]LISTA OPCIONES'!$N$5,"M",IF(AA199='[2]LISTA OPCIONES'!$N$6,"B",IF(AA199='[2]LISTA OPCIONES'!$N$7,"A"))))</f>
        <v>B</v>
      </c>
      <c r="AC199" s="62" t="str">
        <f t="shared" si="6"/>
        <v>MEDIA</v>
      </c>
    </row>
    <row r="200" spans="1:29" s="69" customFormat="1" ht="15">
      <c r="A200" s="66">
        <f aca="true" t="shared" si="7" ref="A200:A263">1+A199</f>
        <v>195</v>
      </c>
      <c r="B200" s="102">
        <v>44399</v>
      </c>
      <c r="C200" s="66" t="s">
        <v>669</v>
      </c>
      <c r="D200" s="86" t="s">
        <v>2033</v>
      </c>
      <c r="E200" s="70" t="s">
        <v>899</v>
      </c>
      <c r="F200" s="70" t="s">
        <v>650</v>
      </c>
      <c r="G200" s="71" t="s">
        <v>12</v>
      </c>
      <c r="H200" s="70" t="s">
        <v>404</v>
      </c>
      <c r="I200" s="70" t="s">
        <v>394</v>
      </c>
      <c r="J200" s="59" t="s">
        <v>394</v>
      </c>
      <c r="K200" s="70" t="s">
        <v>1641</v>
      </c>
      <c r="L200" s="70" t="s">
        <v>650</v>
      </c>
      <c r="M200" s="87" t="s">
        <v>2019</v>
      </c>
      <c r="N200" s="71" t="s">
        <v>2019</v>
      </c>
      <c r="O200" s="87" t="s">
        <v>965</v>
      </c>
      <c r="P200" s="87" t="s">
        <v>968</v>
      </c>
      <c r="Q200" s="71" t="s">
        <v>12</v>
      </c>
      <c r="R200" s="76"/>
      <c r="S200" s="106" t="s">
        <v>971</v>
      </c>
      <c r="T200" s="87" t="s">
        <v>975</v>
      </c>
      <c r="U200" s="104" t="s">
        <v>973</v>
      </c>
      <c r="V200" s="87" t="s">
        <v>1332</v>
      </c>
      <c r="W200" s="87" t="s">
        <v>422</v>
      </c>
      <c r="X200" s="61" t="str">
        <f>IF(W200='[2]LISTA OPCIONES'!$M$4,"A",IF(W200='[2]LISTA OPCIONES'!$M$5,"M",IF(W200='[2]LISTA OPCIONES'!$M$6,"B",IF(W200='[2]LISTA OPCIONES'!$M$7,"A"))))</f>
        <v>M</v>
      </c>
      <c r="Y200" s="66" t="s">
        <v>425</v>
      </c>
      <c r="Z200" s="61" t="str">
        <f>IF(Y200='[2]LISTA OPCIONES'!$N$4,"A",IF(Y200='[2]LISTA OPCIONES'!$N$5,"M",IF(Y200='[2]LISTA OPCIONES'!$N$6,"B",IF(Y200='[2]LISTA OPCIONES'!$N$7,"A"))))</f>
        <v>B</v>
      </c>
      <c r="AA200" s="66" t="s">
        <v>425</v>
      </c>
      <c r="AB200" s="61" t="str">
        <f>IF(AA200='[2]LISTA OPCIONES'!$N$4,"A",IF(AA200='[2]LISTA OPCIONES'!$N$5,"M",IF(AA200='[2]LISTA OPCIONES'!$N$6,"B",IF(AA200='[2]LISTA OPCIONES'!$N$7,"A"))))</f>
        <v>B</v>
      </c>
      <c r="AC200" s="62" t="str">
        <f t="shared" si="6"/>
        <v>MEDIA</v>
      </c>
    </row>
    <row r="201" spans="1:29" s="69" customFormat="1" ht="15">
      <c r="A201" s="66">
        <f t="shared" si="7"/>
        <v>196</v>
      </c>
      <c r="B201" s="102">
        <v>44399</v>
      </c>
      <c r="C201" s="66" t="s">
        <v>670</v>
      </c>
      <c r="D201" s="86" t="s">
        <v>2033</v>
      </c>
      <c r="E201" s="70" t="s">
        <v>899</v>
      </c>
      <c r="F201" s="70" t="s">
        <v>650</v>
      </c>
      <c r="G201" s="71" t="s">
        <v>12</v>
      </c>
      <c r="H201" s="70" t="s">
        <v>404</v>
      </c>
      <c r="I201" s="70" t="s">
        <v>394</v>
      </c>
      <c r="J201" s="59" t="s">
        <v>394</v>
      </c>
      <c r="K201" s="70" t="s">
        <v>1642</v>
      </c>
      <c r="L201" s="70" t="s">
        <v>650</v>
      </c>
      <c r="M201" s="87" t="s">
        <v>2019</v>
      </c>
      <c r="N201" s="71" t="s">
        <v>2019</v>
      </c>
      <c r="O201" s="87" t="s">
        <v>965</v>
      </c>
      <c r="P201" s="87" t="s">
        <v>968</v>
      </c>
      <c r="Q201" s="71" t="s">
        <v>12</v>
      </c>
      <c r="R201" s="76"/>
      <c r="S201" s="106" t="s">
        <v>971</v>
      </c>
      <c r="T201" s="87" t="s">
        <v>975</v>
      </c>
      <c r="U201" s="104" t="s">
        <v>973</v>
      </c>
      <c r="V201" s="87" t="s">
        <v>1332</v>
      </c>
      <c r="W201" s="87" t="s">
        <v>422</v>
      </c>
      <c r="X201" s="61" t="str">
        <f>IF(W201='[2]LISTA OPCIONES'!$M$4,"A",IF(W201='[2]LISTA OPCIONES'!$M$5,"M",IF(W201='[2]LISTA OPCIONES'!$M$6,"B",IF(W201='[2]LISTA OPCIONES'!$M$7,"A"))))</f>
        <v>M</v>
      </c>
      <c r="Y201" s="66" t="s">
        <v>425</v>
      </c>
      <c r="Z201" s="61" t="str">
        <f>IF(Y201='[2]LISTA OPCIONES'!$N$4,"A",IF(Y201='[2]LISTA OPCIONES'!$N$5,"M",IF(Y201='[2]LISTA OPCIONES'!$N$6,"B",IF(Y201='[2]LISTA OPCIONES'!$N$7,"A"))))</f>
        <v>B</v>
      </c>
      <c r="AA201" s="66" t="s">
        <v>425</v>
      </c>
      <c r="AB201" s="61" t="str">
        <f>IF(AA201='[2]LISTA OPCIONES'!$N$4,"A",IF(AA201='[2]LISTA OPCIONES'!$N$5,"M",IF(AA201='[2]LISTA OPCIONES'!$N$6,"B",IF(AA201='[2]LISTA OPCIONES'!$N$7,"A"))))</f>
        <v>B</v>
      </c>
      <c r="AC201" s="62" t="str">
        <f t="shared" si="6"/>
        <v>MEDIA</v>
      </c>
    </row>
    <row r="202" spans="1:29" s="69" customFormat="1" ht="15">
      <c r="A202" s="66">
        <f t="shared" si="7"/>
        <v>197</v>
      </c>
      <c r="B202" s="102">
        <v>44399</v>
      </c>
      <c r="C202" s="66" t="s">
        <v>671</v>
      </c>
      <c r="D202" s="86" t="s">
        <v>2033</v>
      </c>
      <c r="E202" s="70" t="s">
        <v>899</v>
      </c>
      <c r="F202" s="70" t="s">
        <v>650</v>
      </c>
      <c r="G202" s="71" t="s">
        <v>12</v>
      </c>
      <c r="H202" s="70" t="s">
        <v>404</v>
      </c>
      <c r="I202" s="70" t="s">
        <v>394</v>
      </c>
      <c r="J202" s="59" t="s">
        <v>394</v>
      </c>
      <c r="K202" s="70" t="s">
        <v>1643</v>
      </c>
      <c r="L202" s="70" t="s">
        <v>650</v>
      </c>
      <c r="M202" s="87" t="s">
        <v>2019</v>
      </c>
      <c r="N202" s="71" t="s">
        <v>2019</v>
      </c>
      <c r="O202" s="87" t="s">
        <v>965</v>
      </c>
      <c r="P202" s="87" t="s">
        <v>968</v>
      </c>
      <c r="Q202" s="71" t="s">
        <v>12</v>
      </c>
      <c r="R202" s="76"/>
      <c r="S202" s="106" t="s">
        <v>971</v>
      </c>
      <c r="T202" s="87" t="s">
        <v>975</v>
      </c>
      <c r="U202" s="104" t="s">
        <v>973</v>
      </c>
      <c r="V202" s="87" t="s">
        <v>1332</v>
      </c>
      <c r="W202" s="87" t="s">
        <v>422</v>
      </c>
      <c r="X202" s="61" t="str">
        <f>IF(W202='[2]LISTA OPCIONES'!$M$4,"A",IF(W202='[2]LISTA OPCIONES'!$M$5,"M",IF(W202='[2]LISTA OPCIONES'!$M$6,"B",IF(W202='[2]LISTA OPCIONES'!$M$7,"A"))))</f>
        <v>M</v>
      </c>
      <c r="Y202" s="66" t="s">
        <v>425</v>
      </c>
      <c r="Z202" s="61" t="str">
        <f>IF(Y202='[2]LISTA OPCIONES'!$N$4,"A",IF(Y202='[2]LISTA OPCIONES'!$N$5,"M",IF(Y202='[2]LISTA OPCIONES'!$N$6,"B",IF(Y202='[2]LISTA OPCIONES'!$N$7,"A"))))</f>
        <v>B</v>
      </c>
      <c r="AA202" s="66" t="s">
        <v>425</v>
      </c>
      <c r="AB202" s="61" t="str">
        <f>IF(AA202='[2]LISTA OPCIONES'!$N$4,"A",IF(AA202='[2]LISTA OPCIONES'!$N$5,"M",IF(AA202='[2]LISTA OPCIONES'!$N$6,"B",IF(AA202='[2]LISTA OPCIONES'!$N$7,"A"))))</f>
        <v>B</v>
      </c>
      <c r="AC202" s="62" t="str">
        <f t="shared" si="6"/>
        <v>MEDIA</v>
      </c>
    </row>
    <row r="203" spans="1:29" s="69" customFormat="1" ht="15">
      <c r="A203" s="66">
        <f t="shared" si="7"/>
        <v>198</v>
      </c>
      <c r="B203" s="102">
        <v>44399</v>
      </c>
      <c r="C203" s="66" t="s">
        <v>672</v>
      </c>
      <c r="D203" s="86" t="s">
        <v>2033</v>
      </c>
      <c r="E203" s="70" t="s">
        <v>899</v>
      </c>
      <c r="F203" s="70" t="s">
        <v>650</v>
      </c>
      <c r="G203" s="71" t="s">
        <v>12</v>
      </c>
      <c r="H203" s="70" t="s">
        <v>404</v>
      </c>
      <c r="I203" s="70" t="s">
        <v>394</v>
      </c>
      <c r="J203" s="59" t="s">
        <v>394</v>
      </c>
      <c r="K203" s="70" t="s">
        <v>1644</v>
      </c>
      <c r="L203" s="70" t="s">
        <v>650</v>
      </c>
      <c r="M203" s="87" t="s">
        <v>2019</v>
      </c>
      <c r="N203" s="71" t="s">
        <v>2019</v>
      </c>
      <c r="O203" s="87" t="s">
        <v>965</v>
      </c>
      <c r="P203" s="87" t="s">
        <v>968</v>
      </c>
      <c r="Q203" s="71" t="s">
        <v>12</v>
      </c>
      <c r="R203" s="76"/>
      <c r="S203" s="106" t="s">
        <v>971</v>
      </c>
      <c r="T203" s="87" t="s">
        <v>975</v>
      </c>
      <c r="U203" s="104" t="s">
        <v>973</v>
      </c>
      <c r="V203" s="87" t="s">
        <v>1332</v>
      </c>
      <c r="W203" s="87" t="s">
        <v>422</v>
      </c>
      <c r="X203" s="61" t="str">
        <f>IF(W203='[2]LISTA OPCIONES'!$M$4,"A",IF(W203='[2]LISTA OPCIONES'!$M$5,"M",IF(W203='[2]LISTA OPCIONES'!$M$6,"B",IF(W203='[2]LISTA OPCIONES'!$M$7,"A"))))</f>
        <v>M</v>
      </c>
      <c r="Y203" s="66" t="s">
        <v>425</v>
      </c>
      <c r="Z203" s="61" t="str">
        <f>IF(Y203='[2]LISTA OPCIONES'!$N$4,"A",IF(Y203='[2]LISTA OPCIONES'!$N$5,"M",IF(Y203='[2]LISTA OPCIONES'!$N$6,"B",IF(Y203='[2]LISTA OPCIONES'!$N$7,"A"))))</f>
        <v>B</v>
      </c>
      <c r="AA203" s="66" t="s">
        <v>425</v>
      </c>
      <c r="AB203" s="61" t="str">
        <f>IF(AA203='[2]LISTA OPCIONES'!$N$4,"A",IF(AA203='[2]LISTA OPCIONES'!$N$5,"M",IF(AA203='[2]LISTA OPCIONES'!$N$6,"B",IF(AA203='[2]LISTA OPCIONES'!$N$7,"A"))))</f>
        <v>B</v>
      </c>
      <c r="AC203" s="62" t="str">
        <f t="shared" si="6"/>
        <v>MEDIA</v>
      </c>
    </row>
    <row r="204" spans="1:29" s="69" customFormat="1" ht="15">
      <c r="A204" s="66">
        <f t="shared" si="7"/>
        <v>199</v>
      </c>
      <c r="B204" s="102">
        <v>44399</v>
      </c>
      <c r="C204" s="66" t="s">
        <v>673</v>
      </c>
      <c r="D204" s="86" t="s">
        <v>2033</v>
      </c>
      <c r="E204" s="70" t="s">
        <v>899</v>
      </c>
      <c r="F204" s="70" t="s">
        <v>650</v>
      </c>
      <c r="G204" s="71" t="s">
        <v>12</v>
      </c>
      <c r="H204" s="70" t="s">
        <v>404</v>
      </c>
      <c r="I204" s="70" t="s">
        <v>394</v>
      </c>
      <c r="J204" s="59" t="s">
        <v>394</v>
      </c>
      <c r="K204" s="70" t="s">
        <v>1645</v>
      </c>
      <c r="L204" s="70" t="s">
        <v>650</v>
      </c>
      <c r="M204" s="87" t="s">
        <v>2019</v>
      </c>
      <c r="N204" s="71" t="s">
        <v>2019</v>
      </c>
      <c r="O204" s="87" t="s">
        <v>965</v>
      </c>
      <c r="P204" s="87" t="s">
        <v>968</v>
      </c>
      <c r="Q204" s="71" t="s">
        <v>12</v>
      </c>
      <c r="R204" s="76"/>
      <c r="S204" s="106" t="s">
        <v>971</v>
      </c>
      <c r="T204" s="87" t="s">
        <v>975</v>
      </c>
      <c r="U204" s="104" t="s">
        <v>973</v>
      </c>
      <c r="V204" s="87" t="s">
        <v>1332</v>
      </c>
      <c r="W204" s="87" t="s">
        <v>422</v>
      </c>
      <c r="X204" s="61" t="str">
        <f>IF(W204='[2]LISTA OPCIONES'!$M$4,"A",IF(W204='[2]LISTA OPCIONES'!$M$5,"M",IF(W204='[2]LISTA OPCIONES'!$M$6,"B",IF(W204='[2]LISTA OPCIONES'!$M$7,"A"))))</f>
        <v>M</v>
      </c>
      <c r="Y204" s="66" t="s">
        <v>425</v>
      </c>
      <c r="Z204" s="61" t="str">
        <f>IF(Y204='[2]LISTA OPCIONES'!$N$4,"A",IF(Y204='[2]LISTA OPCIONES'!$N$5,"M",IF(Y204='[2]LISTA OPCIONES'!$N$6,"B",IF(Y204='[2]LISTA OPCIONES'!$N$7,"A"))))</f>
        <v>B</v>
      </c>
      <c r="AA204" s="66" t="s">
        <v>425</v>
      </c>
      <c r="AB204" s="61" t="str">
        <f>IF(AA204='[2]LISTA OPCIONES'!$N$4,"A",IF(AA204='[2]LISTA OPCIONES'!$N$5,"M",IF(AA204='[2]LISTA OPCIONES'!$N$6,"B",IF(AA204='[2]LISTA OPCIONES'!$N$7,"A"))))</f>
        <v>B</v>
      </c>
      <c r="AC204" s="62" t="str">
        <f t="shared" si="6"/>
        <v>MEDIA</v>
      </c>
    </row>
    <row r="205" spans="1:29" s="69" customFormat="1" ht="15">
      <c r="A205" s="66">
        <f t="shared" si="7"/>
        <v>200</v>
      </c>
      <c r="B205" s="102">
        <v>44399</v>
      </c>
      <c r="C205" s="66" t="s">
        <v>674</v>
      </c>
      <c r="D205" s="86" t="s">
        <v>2033</v>
      </c>
      <c r="E205" s="70" t="s">
        <v>899</v>
      </c>
      <c r="F205" s="70" t="s">
        <v>650</v>
      </c>
      <c r="G205" s="71" t="s">
        <v>12</v>
      </c>
      <c r="H205" s="70" t="s">
        <v>404</v>
      </c>
      <c r="I205" s="70" t="s">
        <v>394</v>
      </c>
      <c r="J205" s="59" t="s">
        <v>394</v>
      </c>
      <c r="K205" s="70" t="s">
        <v>1646</v>
      </c>
      <c r="L205" s="70" t="s">
        <v>650</v>
      </c>
      <c r="M205" s="87" t="s">
        <v>2019</v>
      </c>
      <c r="N205" s="71" t="s">
        <v>2019</v>
      </c>
      <c r="O205" s="87" t="s">
        <v>965</v>
      </c>
      <c r="P205" s="87" t="s">
        <v>968</v>
      </c>
      <c r="Q205" s="71" t="s">
        <v>12</v>
      </c>
      <c r="R205" s="76"/>
      <c r="S205" s="106" t="s">
        <v>971</v>
      </c>
      <c r="T205" s="87" t="s">
        <v>975</v>
      </c>
      <c r="U205" s="104" t="s">
        <v>973</v>
      </c>
      <c r="V205" s="87" t="s">
        <v>1332</v>
      </c>
      <c r="W205" s="87" t="s">
        <v>422</v>
      </c>
      <c r="X205" s="61" t="str">
        <f>IF(W205='[2]LISTA OPCIONES'!$M$4,"A",IF(W205='[2]LISTA OPCIONES'!$M$5,"M",IF(W205='[2]LISTA OPCIONES'!$M$6,"B",IF(W205='[2]LISTA OPCIONES'!$M$7,"A"))))</f>
        <v>M</v>
      </c>
      <c r="Y205" s="66" t="s">
        <v>425</v>
      </c>
      <c r="Z205" s="61" t="str">
        <f>IF(Y205='[2]LISTA OPCIONES'!$N$4,"A",IF(Y205='[2]LISTA OPCIONES'!$N$5,"M",IF(Y205='[2]LISTA OPCIONES'!$N$6,"B",IF(Y205='[2]LISTA OPCIONES'!$N$7,"A"))))</f>
        <v>B</v>
      </c>
      <c r="AA205" s="66" t="s">
        <v>425</v>
      </c>
      <c r="AB205" s="61" t="str">
        <f>IF(AA205='[2]LISTA OPCIONES'!$N$4,"A",IF(AA205='[2]LISTA OPCIONES'!$N$5,"M",IF(AA205='[2]LISTA OPCIONES'!$N$6,"B",IF(AA205='[2]LISTA OPCIONES'!$N$7,"A"))))</f>
        <v>B</v>
      </c>
      <c r="AC205" s="62" t="str">
        <f t="shared" si="6"/>
        <v>MEDIA</v>
      </c>
    </row>
    <row r="206" spans="1:29" s="69" customFormat="1" ht="15">
      <c r="A206" s="66">
        <f t="shared" si="7"/>
        <v>201</v>
      </c>
      <c r="B206" s="102">
        <v>44399</v>
      </c>
      <c r="C206" s="66" t="s">
        <v>675</v>
      </c>
      <c r="D206" s="86" t="s">
        <v>2033</v>
      </c>
      <c r="E206" s="70" t="s">
        <v>899</v>
      </c>
      <c r="F206" s="70" t="s">
        <v>650</v>
      </c>
      <c r="G206" s="71" t="s">
        <v>12</v>
      </c>
      <c r="H206" s="70" t="s">
        <v>404</v>
      </c>
      <c r="I206" s="70" t="s">
        <v>394</v>
      </c>
      <c r="J206" s="59" t="s">
        <v>394</v>
      </c>
      <c r="K206" s="70" t="s">
        <v>1646</v>
      </c>
      <c r="L206" s="70" t="s">
        <v>650</v>
      </c>
      <c r="M206" s="87" t="s">
        <v>2019</v>
      </c>
      <c r="N206" s="71" t="s">
        <v>2019</v>
      </c>
      <c r="O206" s="87" t="s">
        <v>965</v>
      </c>
      <c r="P206" s="87" t="s">
        <v>968</v>
      </c>
      <c r="Q206" s="71" t="s">
        <v>12</v>
      </c>
      <c r="R206" s="76"/>
      <c r="S206" s="106" t="s">
        <v>971</v>
      </c>
      <c r="T206" s="87" t="s">
        <v>975</v>
      </c>
      <c r="U206" s="104" t="s">
        <v>973</v>
      </c>
      <c r="V206" s="87" t="s">
        <v>1332</v>
      </c>
      <c r="W206" s="87" t="s">
        <v>422</v>
      </c>
      <c r="X206" s="61" t="str">
        <f>IF(W206='[2]LISTA OPCIONES'!$M$4,"A",IF(W206='[2]LISTA OPCIONES'!$M$5,"M",IF(W206='[2]LISTA OPCIONES'!$M$6,"B",IF(W206='[2]LISTA OPCIONES'!$M$7,"A"))))</f>
        <v>M</v>
      </c>
      <c r="Y206" s="66" t="s">
        <v>425</v>
      </c>
      <c r="Z206" s="61" t="str">
        <f>IF(Y206='[2]LISTA OPCIONES'!$N$4,"A",IF(Y206='[2]LISTA OPCIONES'!$N$5,"M",IF(Y206='[2]LISTA OPCIONES'!$N$6,"B",IF(Y206='[2]LISTA OPCIONES'!$N$7,"A"))))</f>
        <v>B</v>
      </c>
      <c r="AA206" s="66" t="s">
        <v>425</v>
      </c>
      <c r="AB206" s="61" t="str">
        <f>IF(AA206='[2]LISTA OPCIONES'!$N$4,"A",IF(AA206='[2]LISTA OPCIONES'!$N$5,"M",IF(AA206='[2]LISTA OPCIONES'!$N$6,"B",IF(AA206='[2]LISTA OPCIONES'!$N$7,"A"))))</f>
        <v>B</v>
      </c>
      <c r="AC206" s="62" t="str">
        <f t="shared" si="6"/>
        <v>MEDIA</v>
      </c>
    </row>
    <row r="207" spans="1:29" s="69" customFormat="1" ht="15">
      <c r="A207" s="66">
        <f t="shared" si="7"/>
        <v>202</v>
      </c>
      <c r="B207" s="102">
        <v>44399</v>
      </c>
      <c r="C207" s="66" t="s">
        <v>676</v>
      </c>
      <c r="D207" s="86" t="s">
        <v>2033</v>
      </c>
      <c r="E207" s="70" t="s">
        <v>899</v>
      </c>
      <c r="F207" s="70" t="s">
        <v>650</v>
      </c>
      <c r="G207" s="71" t="s">
        <v>12</v>
      </c>
      <c r="H207" s="70" t="s">
        <v>404</v>
      </c>
      <c r="I207" s="70" t="s">
        <v>394</v>
      </c>
      <c r="J207" s="59" t="s">
        <v>394</v>
      </c>
      <c r="K207" s="70" t="s">
        <v>1647</v>
      </c>
      <c r="L207" s="70" t="s">
        <v>650</v>
      </c>
      <c r="M207" s="87" t="s">
        <v>2019</v>
      </c>
      <c r="N207" s="71" t="s">
        <v>2019</v>
      </c>
      <c r="O207" s="87" t="s">
        <v>965</v>
      </c>
      <c r="P207" s="87" t="s">
        <v>968</v>
      </c>
      <c r="Q207" s="71" t="s">
        <v>12</v>
      </c>
      <c r="R207" s="76"/>
      <c r="S207" s="106" t="s">
        <v>971</v>
      </c>
      <c r="T207" s="87" t="s">
        <v>975</v>
      </c>
      <c r="U207" s="104" t="s">
        <v>973</v>
      </c>
      <c r="V207" s="87" t="s">
        <v>1332</v>
      </c>
      <c r="W207" s="87" t="s">
        <v>422</v>
      </c>
      <c r="X207" s="61" t="str">
        <f>IF(W207='[2]LISTA OPCIONES'!$M$4,"A",IF(W207='[2]LISTA OPCIONES'!$M$5,"M",IF(W207='[2]LISTA OPCIONES'!$M$6,"B",IF(W207='[2]LISTA OPCIONES'!$M$7,"A"))))</f>
        <v>M</v>
      </c>
      <c r="Y207" s="66" t="s">
        <v>425</v>
      </c>
      <c r="Z207" s="61" t="str">
        <f>IF(Y207='[2]LISTA OPCIONES'!$N$4,"A",IF(Y207='[2]LISTA OPCIONES'!$N$5,"M",IF(Y207='[2]LISTA OPCIONES'!$N$6,"B",IF(Y207='[2]LISTA OPCIONES'!$N$7,"A"))))</f>
        <v>B</v>
      </c>
      <c r="AA207" s="66" t="s">
        <v>425</v>
      </c>
      <c r="AB207" s="61" t="str">
        <f>IF(AA207='[2]LISTA OPCIONES'!$N$4,"A",IF(AA207='[2]LISTA OPCIONES'!$N$5,"M",IF(AA207='[2]LISTA OPCIONES'!$N$6,"B",IF(AA207='[2]LISTA OPCIONES'!$N$7,"A"))))</f>
        <v>B</v>
      </c>
      <c r="AC207" s="62" t="str">
        <f t="shared" si="6"/>
        <v>MEDIA</v>
      </c>
    </row>
    <row r="208" spans="1:29" s="69" customFormat="1" ht="15">
      <c r="A208" s="66">
        <f t="shared" si="7"/>
        <v>203</v>
      </c>
      <c r="B208" s="102">
        <v>44399</v>
      </c>
      <c r="C208" s="66" t="s">
        <v>677</v>
      </c>
      <c r="D208" s="86" t="s">
        <v>2033</v>
      </c>
      <c r="E208" s="70" t="s">
        <v>899</v>
      </c>
      <c r="F208" s="70" t="s">
        <v>650</v>
      </c>
      <c r="G208" s="71" t="s">
        <v>12</v>
      </c>
      <c r="H208" s="70" t="s">
        <v>404</v>
      </c>
      <c r="I208" s="70" t="s">
        <v>394</v>
      </c>
      <c r="J208" s="59" t="s">
        <v>394</v>
      </c>
      <c r="K208" s="70" t="s">
        <v>1544</v>
      </c>
      <c r="L208" s="70" t="s">
        <v>650</v>
      </c>
      <c r="M208" s="87" t="s">
        <v>2019</v>
      </c>
      <c r="N208" s="71" t="s">
        <v>2019</v>
      </c>
      <c r="O208" s="87" t="s">
        <v>965</v>
      </c>
      <c r="P208" s="87" t="s">
        <v>968</v>
      </c>
      <c r="Q208" s="71" t="s">
        <v>12</v>
      </c>
      <c r="R208" s="76"/>
      <c r="S208" s="106" t="s">
        <v>971</v>
      </c>
      <c r="T208" s="87" t="s">
        <v>975</v>
      </c>
      <c r="U208" s="104" t="s">
        <v>973</v>
      </c>
      <c r="V208" s="87" t="s">
        <v>1332</v>
      </c>
      <c r="W208" s="87" t="s">
        <v>422</v>
      </c>
      <c r="X208" s="61" t="str">
        <f>IF(W208='[2]LISTA OPCIONES'!$M$4,"A",IF(W208='[2]LISTA OPCIONES'!$M$5,"M",IF(W208='[2]LISTA OPCIONES'!$M$6,"B",IF(W208='[2]LISTA OPCIONES'!$M$7,"A"))))</f>
        <v>M</v>
      </c>
      <c r="Y208" s="66" t="s">
        <v>425</v>
      </c>
      <c r="Z208" s="61" t="str">
        <f>IF(Y208='[2]LISTA OPCIONES'!$N$4,"A",IF(Y208='[2]LISTA OPCIONES'!$N$5,"M",IF(Y208='[2]LISTA OPCIONES'!$N$6,"B",IF(Y208='[2]LISTA OPCIONES'!$N$7,"A"))))</f>
        <v>B</v>
      </c>
      <c r="AA208" s="66" t="s">
        <v>425</v>
      </c>
      <c r="AB208" s="61" t="str">
        <f>IF(AA208='[2]LISTA OPCIONES'!$N$4,"A",IF(AA208='[2]LISTA OPCIONES'!$N$5,"M",IF(AA208='[2]LISTA OPCIONES'!$N$6,"B",IF(AA208='[2]LISTA OPCIONES'!$N$7,"A"))))</f>
        <v>B</v>
      </c>
      <c r="AC208" s="62" t="str">
        <f t="shared" si="6"/>
        <v>MEDIA</v>
      </c>
    </row>
    <row r="209" spans="1:29" s="69" customFormat="1" ht="15">
      <c r="A209" s="66">
        <f t="shared" si="7"/>
        <v>204</v>
      </c>
      <c r="B209" s="102">
        <v>44399</v>
      </c>
      <c r="C209" s="66" t="s">
        <v>678</v>
      </c>
      <c r="D209" s="86" t="s">
        <v>2033</v>
      </c>
      <c r="E209" s="70" t="s">
        <v>899</v>
      </c>
      <c r="F209" s="70" t="s">
        <v>650</v>
      </c>
      <c r="G209" s="71" t="s">
        <v>12</v>
      </c>
      <c r="H209" s="70" t="s">
        <v>404</v>
      </c>
      <c r="I209" s="70" t="s">
        <v>394</v>
      </c>
      <c r="J209" s="59" t="s">
        <v>394</v>
      </c>
      <c r="K209" s="70" t="s">
        <v>1541</v>
      </c>
      <c r="L209" s="70" t="s">
        <v>650</v>
      </c>
      <c r="M209" s="87" t="s">
        <v>2019</v>
      </c>
      <c r="N209" s="71" t="s">
        <v>2019</v>
      </c>
      <c r="O209" s="87" t="s">
        <v>965</v>
      </c>
      <c r="P209" s="87" t="s">
        <v>968</v>
      </c>
      <c r="Q209" s="71" t="s">
        <v>12</v>
      </c>
      <c r="R209" s="76"/>
      <c r="S209" s="106" t="s">
        <v>971</v>
      </c>
      <c r="T209" s="87" t="s">
        <v>975</v>
      </c>
      <c r="U209" s="104" t="s">
        <v>973</v>
      </c>
      <c r="V209" s="87" t="s">
        <v>1332</v>
      </c>
      <c r="W209" s="87" t="s">
        <v>422</v>
      </c>
      <c r="X209" s="61" t="str">
        <f>IF(W209='[2]LISTA OPCIONES'!$M$4,"A",IF(W209='[2]LISTA OPCIONES'!$M$5,"M",IF(W209='[2]LISTA OPCIONES'!$M$6,"B",IF(W209='[2]LISTA OPCIONES'!$M$7,"A"))))</f>
        <v>M</v>
      </c>
      <c r="Y209" s="66" t="s">
        <v>425</v>
      </c>
      <c r="Z209" s="61" t="str">
        <f>IF(Y209='[2]LISTA OPCIONES'!$N$4,"A",IF(Y209='[2]LISTA OPCIONES'!$N$5,"M",IF(Y209='[2]LISTA OPCIONES'!$N$6,"B",IF(Y209='[2]LISTA OPCIONES'!$N$7,"A"))))</f>
        <v>B</v>
      </c>
      <c r="AA209" s="66" t="s">
        <v>425</v>
      </c>
      <c r="AB209" s="61" t="str">
        <f>IF(AA209='[2]LISTA OPCIONES'!$N$4,"A",IF(AA209='[2]LISTA OPCIONES'!$N$5,"M",IF(AA209='[2]LISTA OPCIONES'!$N$6,"B",IF(AA209='[2]LISTA OPCIONES'!$N$7,"A"))))</f>
        <v>B</v>
      </c>
      <c r="AC209" s="62" t="str">
        <f t="shared" si="6"/>
        <v>MEDIA</v>
      </c>
    </row>
    <row r="210" spans="1:29" s="69" customFormat="1" ht="15">
      <c r="A210" s="66">
        <f t="shared" si="7"/>
        <v>205</v>
      </c>
      <c r="B210" s="102">
        <v>44399</v>
      </c>
      <c r="C210" s="66" t="s">
        <v>679</v>
      </c>
      <c r="D210" s="86" t="s">
        <v>2033</v>
      </c>
      <c r="E210" s="70" t="s">
        <v>899</v>
      </c>
      <c r="F210" s="70" t="s">
        <v>650</v>
      </c>
      <c r="G210" s="71" t="s">
        <v>12</v>
      </c>
      <c r="H210" s="70" t="s">
        <v>404</v>
      </c>
      <c r="I210" s="70" t="s">
        <v>394</v>
      </c>
      <c r="J210" s="59" t="s">
        <v>394</v>
      </c>
      <c r="K210" s="70" t="s">
        <v>1648</v>
      </c>
      <c r="L210" s="70" t="s">
        <v>650</v>
      </c>
      <c r="M210" s="87" t="s">
        <v>2019</v>
      </c>
      <c r="N210" s="71" t="s">
        <v>2019</v>
      </c>
      <c r="O210" s="87" t="s">
        <v>965</v>
      </c>
      <c r="P210" s="87" t="s">
        <v>968</v>
      </c>
      <c r="Q210" s="71" t="s">
        <v>12</v>
      </c>
      <c r="R210" s="76"/>
      <c r="S210" s="106" t="s">
        <v>971</v>
      </c>
      <c r="T210" s="87" t="s">
        <v>975</v>
      </c>
      <c r="U210" s="104" t="s">
        <v>973</v>
      </c>
      <c r="V210" s="87" t="s">
        <v>1332</v>
      </c>
      <c r="W210" s="87" t="s">
        <v>422</v>
      </c>
      <c r="X210" s="61" t="str">
        <f>IF(W210='[2]LISTA OPCIONES'!$M$4,"A",IF(W210='[2]LISTA OPCIONES'!$M$5,"M",IF(W210='[2]LISTA OPCIONES'!$M$6,"B",IF(W210='[2]LISTA OPCIONES'!$M$7,"A"))))</f>
        <v>M</v>
      </c>
      <c r="Y210" s="66" t="s">
        <v>425</v>
      </c>
      <c r="Z210" s="61" t="str">
        <f>IF(Y210='[2]LISTA OPCIONES'!$N$4,"A",IF(Y210='[2]LISTA OPCIONES'!$N$5,"M",IF(Y210='[2]LISTA OPCIONES'!$N$6,"B",IF(Y210='[2]LISTA OPCIONES'!$N$7,"A"))))</f>
        <v>B</v>
      </c>
      <c r="AA210" s="66" t="s">
        <v>425</v>
      </c>
      <c r="AB210" s="61" t="str">
        <f>IF(AA210='[2]LISTA OPCIONES'!$N$4,"A",IF(AA210='[2]LISTA OPCIONES'!$N$5,"M",IF(AA210='[2]LISTA OPCIONES'!$N$6,"B",IF(AA210='[2]LISTA OPCIONES'!$N$7,"A"))))</f>
        <v>B</v>
      </c>
      <c r="AC210" s="62" t="str">
        <f t="shared" si="6"/>
        <v>MEDIA</v>
      </c>
    </row>
    <row r="211" spans="1:29" s="69" customFormat="1" ht="15">
      <c r="A211" s="66">
        <f t="shared" si="7"/>
        <v>206</v>
      </c>
      <c r="B211" s="102">
        <v>44399</v>
      </c>
      <c r="C211" s="66" t="s">
        <v>680</v>
      </c>
      <c r="D211" s="86" t="s">
        <v>2033</v>
      </c>
      <c r="E211" s="70" t="s">
        <v>899</v>
      </c>
      <c r="F211" s="70" t="s">
        <v>650</v>
      </c>
      <c r="G211" s="71" t="s">
        <v>12</v>
      </c>
      <c r="H211" s="70" t="s">
        <v>404</v>
      </c>
      <c r="I211" s="70" t="s">
        <v>394</v>
      </c>
      <c r="J211" s="59" t="s">
        <v>394</v>
      </c>
      <c r="K211" s="70" t="s">
        <v>1649</v>
      </c>
      <c r="L211" s="70" t="s">
        <v>650</v>
      </c>
      <c r="M211" s="87" t="s">
        <v>2019</v>
      </c>
      <c r="N211" s="71" t="s">
        <v>2019</v>
      </c>
      <c r="O211" s="87" t="s">
        <v>965</v>
      </c>
      <c r="P211" s="87" t="s">
        <v>968</v>
      </c>
      <c r="Q211" s="71" t="s">
        <v>12</v>
      </c>
      <c r="R211" s="76"/>
      <c r="S211" s="106" t="s">
        <v>971</v>
      </c>
      <c r="T211" s="87" t="s">
        <v>975</v>
      </c>
      <c r="U211" s="104" t="s">
        <v>973</v>
      </c>
      <c r="V211" s="87" t="s">
        <v>1332</v>
      </c>
      <c r="W211" s="87" t="s">
        <v>422</v>
      </c>
      <c r="X211" s="61" t="str">
        <f>IF(W211='[2]LISTA OPCIONES'!$M$4,"A",IF(W211='[2]LISTA OPCIONES'!$M$5,"M",IF(W211='[2]LISTA OPCIONES'!$M$6,"B",IF(W211='[2]LISTA OPCIONES'!$M$7,"A"))))</f>
        <v>M</v>
      </c>
      <c r="Y211" s="66" t="s">
        <v>425</v>
      </c>
      <c r="Z211" s="61" t="str">
        <f>IF(Y211='[2]LISTA OPCIONES'!$N$4,"A",IF(Y211='[2]LISTA OPCIONES'!$N$5,"M",IF(Y211='[2]LISTA OPCIONES'!$N$6,"B",IF(Y211='[2]LISTA OPCIONES'!$N$7,"A"))))</f>
        <v>B</v>
      </c>
      <c r="AA211" s="66" t="s">
        <v>425</v>
      </c>
      <c r="AB211" s="61" t="str">
        <f>IF(AA211='[2]LISTA OPCIONES'!$N$4,"A",IF(AA211='[2]LISTA OPCIONES'!$N$5,"M",IF(AA211='[2]LISTA OPCIONES'!$N$6,"B",IF(AA211='[2]LISTA OPCIONES'!$N$7,"A"))))</f>
        <v>B</v>
      </c>
      <c r="AC211" s="62" t="str">
        <f t="shared" si="6"/>
        <v>MEDIA</v>
      </c>
    </row>
    <row r="212" spans="1:29" s="69" customFormat="1" ht="15">
      <c r="A212" s="66">
        <f t="shared" si="7"/>
        <v>207</v>
      </c>
      <c r="B212" s="102">
        <v>44399</v>
      </c>
      <c r="C212" s="66" t="s">
        <v>681</v>
      </c>
      <c r="D212" s="86" t="s">
        <v>2033</v>
      </c>
      <c r="E212" s="70" t="s">
        <v>899</v>
      </c>
      <c r="F212" s="70" t="s">
        <v>650</v>
      </c>
      <c r="G212" s="71" t="s">
        <v>12</v>
      </c>
      <c r="H212" s="70" t="s">
        <v>404</v>
      </c>
      <c r="I212" s="70" t="s">
        <v>394</v>
      </c>
      <c r="J212" s="59" t="s">
        <v>394</v>
      </c>
      <c r="K212" s="70" t="s">
        <v>1650</v>
      </c>
      <c r="L212" s="70" t="s">
        <v>650</v>
      </c>
      <c r="M212" s="87" t="s">
        <v>2019</v>
      </c>
      <c r="N212" s="71" t="s">
        <v>2019</v>
      </c>
      <c r="O212" s="87" t="s">
        <v>965</v>
      </c>
      <c r="P212" s="87" t="s">
        <v>968</v>
      </c>
      <c r="Q212" s="71" t="s">
        <v>12</v>
      </c>
      <c r="R212" s="76"/>
      <c r="S212" s="106" t="s">
        <v>971</v>
      </c>
      <c r="T212" s="87" t="s">
        <v>975</v>
      </c>
      <c r="U212" s="104" t="s">
        <v>973</v>
      </c>
      <c r="V212" s="87" t="s">
        <v>1332</v>
      </c>
      <c r="W212" s="87" t="s">
        <v>422</v>
      </c>
      <c r="X212" s="61" t="str">
        <f>IF(W212='[2]LISTA OPCIONES'!$M$4,"A",IF(W212='[2]LISTA OPCIONES'!$M$5,"M",IF(W212='[2]LISTA OPCIONES'!$M$6,"B",IF(W212='[2]LISTA OPCIONES'!$M$7,"A"))))</f>
        <v>M</v>
      </c>
      <c r="Y212" s="66" t="s">
        <v>425</v>
      </c>
      <c r="Z212" s="61" t="str">
        <f>IF(Y212='[2]LISTA OPCIONES'!$N$4,"A",IF(Y212='[2]LISTA OPCIONES'!$N$5,"M",IF(Y212='[2]LISTA OPCIONES'!$N$6,"B",IF(Y212='[2]LISTA OPCIONES'!$N$7,"A"))))</f>
        <v>B</v>
      </c>
      <c r="AA212" s="66" t="s">
        <v>425</v>
      </c>
      <c r="AB212" s="61" t="str">
        <f>IF(AA212='[2]LISTA OPCIONES'!$N$4,"A",IF(AA212='[2]LISTA OPCIONES'!$N$5,"M",IF(AA212='[2]LISTA OPCIONES'!$N$6,"B",IF(AA212='[2]LISTA OPCIONES'!$N$7,"A"))))</f>
        <v>B</v>
      </c>
      <c r="AC212" s="62" t="str">
        <f t="shared" si="6"/>
        <v>MEDIA</v>
      </c>
    </row>
    <row r="213" spans="1:29" s="69" customFormat="1" ht="15">
      <c r="A213" s="66">
        <f t="shared" si="7"/>
        <v>208</v>
      </c>
      <c r="B213" s="102">
        <v>44399</v>
      </c>
      <c r="C213" s="66" t="s">
        <v>682</v>
      </c>
      <c r="D213" s="86" t="s">
        <v>2033</v>
      </c>
      <c r="E213" s="70" t="s">
        <v>899</v>
      </c>
      <c r="F213" s="70" t="s">
        <v>650</v>
      </c>
      <c r="G213" s="71" t="s">
        <v>12</v>
      </c>
      <c r="H213" s="70" t="s">
        <v>404</v>
      </c>
      <c r="I213" s="70" t="s">
        <v>394</v>
      </c>
      <c r="J213" s="59" t="s">
        <v>394</v>
      </c>
      <c r="K213" s="70" t="s">
        <v>1651</v>
      </c>
      <c r="L213" s="70" t="s">
        <v>650</v>
      </c>
      <c r="M213" s="87" t="s">
        <v>2019</v>
      </c>
      <c r="N213" s="71" t="s">
        <v>2019</v>
      </c>
      <c r="O213" s="87" t="s">
        <v>965</v>
      </c>
      <c r="P213" s="87" t="s">
        <v>968</v>
      </c>
      <c r="Q213" s="71" t="s">
        <v>12</v>
      </c>
      <c r="R213" s="76"/>
      <c r="S213" s="106" t="s">
        <v>971</v>
      </c>
      <c r="T213" s="87" t="s">
        <v>975</v>
      </c>
      <c r="U213" s="104" t="s">
        <v>973</v>
      </c>
      <c r="V213" s="87" t="s">
        <v>1332</v>
      </c>
      <c r="W213" s="87" t="s">
        <v>422</v>
      </c>
      <c r="X213" s="61" t="str">
        <f>IF(W213='[2]LISTA OPCIONES'!$M$4,"A",IF(W213='[2]LISTA OPCIONES'!$M$5,"M",IF(W213='[2]LISTA OPCIONES'!$M$6,"B",IF(W213='[2]LISTA OPCIONES'!$M$7,"A"))))</f>
        <v>M</v>
      </c>
      <c r="Y213" s="66" t="s">
        <v>425</v>
      </c>
      <c r="Z213" s="61" t="str">
        <f>IF(Y213='[2]LISTA OPCIONES'!$N$4,"A",IF(Y213='[2]LISTA OPCIONES'!$N$5,"M",IF(Y213='[2]LISTA OPCIONES'!$N$6,"B",IF(Y213='[2]LISTA OPCIONES'!$N$7,"A"))))</f>
        <v>B</v>
      </c>
      <c r="AA213" s="66" t="s">
        <v>425</v>
      </c>
      <c r="AB213" s="61" t="str">
        <f>IF(AA213='[2]LISTA OPCIONES'!$N$4,"A",IF(AA213='[2]LISTA OPCIONES'!$N$5,"M",IF(AA213='[2]LISTA OPCIONES'!$N$6,"B",IF(AA213='[2]LISTA OPCIONES'!$N$7,"A"))))</f>
        <v>B</v>
      </c>
      <c r="AC213" s="62" t="str">
        <f t="shared" si="6"/>
        <v>MEDIA</v>
      </c>
    </row>
    <row r="214" spans="1:29" s="69" customFormat="1" ht="15">
      <c r="A214" s="66">
        <f t="shared" si="7"/>
        <v>209</v>
      </c>
      <c r="B214" s="102">
        <v>44399</v>
      </c>
      <c r="C214" s="66" t="s">
        <v>683</v>
      </c>
      <c r="D214" s="66" t="s">
        <v>2036</v>
      </c>
      <c r="E214" s="70" t="s">
        <v>647</v>
      </c>
      <c r="F214" s="70" t="s">
        <v>647</v>
      </c>
      <c r="G214" s="71" t="s">
        <v>12</v>
      </c>
      <c r="H214" s="70" t="s">
        <v>404</v>
      </c>
      <c r="I214" s="70" t="s">
        <v>394</v>
      </c>
      <c r="J214" s="59" t="s">
        <v>394</v>
      </c>
      <c r="K214" s="70" t="s">
        <v>1652</v>
      </c>
      <c r="L214" s="70" t="s">
        <v>647</v>
      </c>
      <c r="M214" s="87" t="s">
        <v>2019</v>
      </c>
      <c r="N214" s="71" t="s">
        <v>2019</v>
      </c>
      <c r="O214" s="87" t="s">
        <v>965</v>
      </c>
      <c r="P214" s="87" t="s">
        <v>968</v>
      </c>
      <c r="Q214" s="71" t="s">
        <v>12</v>
      </c>
      <c r="R214" s="76"/>
      <c r="S214" s="106" t="s">
        <v>971</v>
      </c>
      <c r="T214" s="87" t="s">
        <v>975</v>
      </c>
      <c r="U214" s="104" t="s">
        <v>973</v>
      </c>
      <c r="V214" s="87" t="s">
        <v>1332</v>
      </c>
      <c r="W214" s="87" t="s">
        <v>422</v>
      </c>
      <c r="X214" s="61" t="str">
        <f>IF(W214='[2]LISTA OPCIONES'!$M$4,"A",IF(W214='[2]LISTA OPCIONES'!$M$5,"M",IF(W214='[2]LISTA OPCIONES'!$M$6,"B",IF(W214='[2]LISTA OPCIONES'!$M$7,"A"))))</f>
        <v>M</v>
      </c>
      <c r="Y214" s="66" t="s">
        <v>425</v>
      </c>
      <c r="Z214" s="61" t="str">
        <f>IF(Y214='[2]LISTA OPCIONES'!$N$4,"A",IF(Y214='[2]LISTA OPCIONES'!$N$5,"M",IF(Y214='[2]LISTA OPCIONES'!$N$6,"B",IF(Y214='[2]LISTA OPCIONES'!$N$7,"A"))))</f>
        <v>B</v>
      </c>
      <c r="AA214" s="66" t="s">
        <v>425</v>
      </c>
      <c r="AB214" s="61" t="str">
        <f>IF(AA214='[2]LISTA OPCIONES'!$N$4,"A",IF(AA214='[2]LISTA OPCIONES'!$N$5,"M",IF(AA214='[2]LISTA OPCIONES'!$N$6,"B",IF(AA214='[2]LISTA OPCIONES'!$N$7,"A"))))</f>
        <v>B</v>
      </c>
      <c r="AC214" s="62" t="str">
        <f t="shared" si="6"/>
        <v>MEDIA</v>
      </c>
    </row>
    <row r="215" spans="1:29" s="69" customFormat="1" ht="15">
      <c r="A215" s="66">
        <f t="shared" si="7"/>
        <v>210</v>
      </c>
      <c r="B215" s="102">
        <v>44399</v>
      </c>
      <c r="C215" s="66" t="s">
        <v>684</v>
      </c>
      <c r="D215" s="86" t="s">
        <v>2033</v>
      </c>
      <c r="E215" s="70" t="s">
        <v>530</v>
      </c>
      <c r="F215" s="70" t="s">
        <v>530</v>
      </c>
      <c r="G215" s="71" t="s">
        <v>12</v>
      </c>
      <c r="H215" s="70" t="s">
        <v>404</v>
      </c>
      <c r="I215" s="70" t="s">
        <v>394</v>
      </c>
      <c r="J215" s="59" t="s">
        <v>394</v>
      </c>
      <c r="K215" s="70" t="s">
        <v>1653</v>
      </c>
      <c r="L215" s="70" t="s">
        <v>530</v>
      </c>
      <c r="M215" s="87" t="s">
        <v>2019</v>
      </c>
      <c r="N215" s="71" t="s">
        <v>2019</v>
      </c>
      <c r="O215" s="87" t="s">
        <v>965</v>
      </c>
      <c r="P215" s="87" t="s">
        <v>968</v>
      </c>
      <c r="Q215" s="71" t="s">
        <v>12</v>
      </c>
      <c r="R215" s="76"/>
      <c r="S215" s="106" t="s">
        <v>971</v>
      </c>
      <c r="T215" s="87" t="s">
        <v>975</v>
      </c>
      <c r="U215" s="104" t="s">
        <v>973</v>
      </c>
      <c r="V215" s="87" t="s">
        <v>1332</v>
      </c>
      <c r="W215" s="87" t="s">
        <v>422</v>
      </c>
      <c r="X215" s="61" t="str">
        <f>IF(W215='[2]LISTA OPCIONES'!$M$4,"A",IF(W215='[2]LISTA OPCIONES'!$M$5,"M",IF(W215='[2]LISTA OPCIONES'!$M$6,"B",IF(W215='[2]LISTA OPCIONES'!$M$7,"A"))))</f>
        <v>M</v>
      </c>
      <c r="Y215" s="66" t="s">
        <v>425</v>
      </c>
      <c r="Z215" s="61" t="str">
        <f>IF(Y215='[2]LISTA OPCIONES'!$N$4,"A",IF(Y215='[2]LISTA OPCIONES'!$N$5,"M",IF(Y215='[2]LISTA OPCIONES'!$N$6,"B",IF(Y215='[2]LISTA OPCIONES'!$N$7,"A"))))</f>
        <v>B</v>
      </c>
      <c r="AA215" s="66" t="s">
        <v>425</v>
      </c>
      <c r="AB215" s="61" t="str">
        <f>IF(AA215='[2]LISTA OPCIONES'!$N$4,"A",IF(AA215='[2]LISTA OPCIONES'!$N$5,"M",IF(AA215='[2]LISTA OPCIONES'!$N$6,"B",IF(AA215='[2]LISTA OPCIONES'!$N$7,"A"))))</f>
        <v>B</v>
      </c>
      <c r="AC215" s="62" t="str">
        <f t="shared" si="6"/>
        <v>MEDIA</v>
      </c>
    </row>
    <row r="216" spans="1:29" s="69" customFormat="1" ht="15">
      <c r="A216" s="66">
        <f t="shared" si="7"/>
        <v>211</v>
      </c>
      <c r="B216" s="102">
        <v>44399</v>
      </c>
      <c r="C216" s="66" t="s">
        <v>685</v>
      </c>
      <c r="D216" s="66" t="s">
        <v>2036</v>
      </c>
      <c r="E216" s="70" t="s">
        <v>525</v>
      </c>
      <c r="F216" s="70" t="s">
        <v>525</v>
      </c>
      <c r="G216" s="71" t="s">
        <v>12</v>
      </c>
      <c r="H216" s="70" t="s">
        <v>404</v>
      </c>
      <c r="I216" s="70" t="s">
        <v>394</v>
      </c>
      <c r="J216" s="59" t="s">
        <v>394</v>
      </c>
      <c r="K216" s="70" t="s">
        <v>1654</v>
      </c>
      <c r="L216" s="70" t="s">
        <v>525</v>
      </c>
      <c r="M216" s="87" t="s">
        <v>2019</v>
      </c>
      <c r="N216" s="71" t="s">
        <v>2019</v>
      </c>
      <c r="O216" s="87" t="s">
        <v>965</v>
      </c>
      <c r="P216" s="87" t="s">
        <v>968</v>
      </c>
      <c r="Q216" s="71" t="s">
        <v>12</v>
      </c>
      <c r="R216" s="76"/>
      <c r="S216" s="106" t="s">
        <v>971</v>
      </c>
      <c r="T216" s="87" t="s">
        <v>975</v>
      </c>
      <c r="U216" s="104" t="s">
        <v>973</v>
      </c>
      <c r="V216" s="87" t="s">
        <v>1332</v>
      </c>
      <c r="W216" s="87" t="s">
        <v>422</v>
      </c>
      <c r="X216" s="61" t="str">
        <f>IF(W216='[2]LISTA OPCIONES'!$M$4,"A",IF(W216='[2]LISTA OPCIONES'!$M$5,"M",IF(W216='[2]LISTA OPCIONES'!$M$6,"B",IF(W216='[2]LISTA OPCIONES'!$M$7,"A"))))</f>
        <v>M</v>
      </c>
      <c r="Y216" s="66" t="s">
        <v>425</v>
      </c>
      <c r="Z216" s="61" t="str">
        <f>IF(Y216='[2]LISTA OPCIONES'!$N$4,"A",IF(Y216='[2]LISTA OPCIONES'!$N$5,"M",IF(Y216='[2]LISTA OPCIONES'!$N$6,"B",IF(Y216='[2]LISTA OPCIONES'!$N$7,"A"))))</f>
        <v>B</v>
      </c>
      <c r="AA216" s="66" t="s">
        <v>425</v>
      </c>
      <c r="AB216" s="61" t="str">
        <f>IF(AA216='[2]LISTA OPCIONES'!$N$4,"A",IF(AA216='[2]LISTA OPCIONES'!$N$5,"M",IF(AA216='[2]LISTA OPCIONES'!$N$6,"B",IF(AA216='[2]LISTA OPCIONES'!$N$7,"A"))))</f>
        <v>B</v>
      </c>
      <c r="AC216" s="62" t="str">
        <f t="shared" si="6"/>
        <v>MEDIA</v>
      </c>
    </row>
    <row r="217" spans="1:29" s="69" customFormat="1" ht="15">
      <c r="A217" s="66">
        <f t="shared" si="7"/>
        <v>212</v>
      </c>
      <c r="B217" s="102">
        <v>44399</v>
      </c>
      <c r="C217" s="66" t="s">
        <v>686</v>
      </c>
      <c r="D217" s="66" t="s">
        <v>2036</v>
      </c>
      <c r="E217" s="70" t="s">
        <v>525</v>
      </c>
      <c r="F217" s="70" t="s">
        <v>525</v>
      </c>
      <c r="G217" s="71" t="s">
        <v>12</v>
      </c>
      <c r="H217" s="70" t="s">
        <v>404</v>
      </c>
      <c r="I217" s="70" t="s">
        <v>394</v>
      </c>
      <c r="J217" s="59" t="s">
        <v>394</v>
      </c>
      <c r="K217" s="70" t="s">
        <v>1543</v>
      </c>
      <c r="L217" s="70" t="s">
        <v>525</v>
      </c>
      <c r="M217" s="87" t="s">
        <v>2019</v>
      </c>
      <c r="N217" s="71" t="s">
        <v>2019</v>
      </c>
      <c r="O217" s="87" t="s">
        <v>965</v>
      </c>
      <c r="P217" s="87" t="s">
        <v>968</v>
      </c>
      <c r="Q217" s="71" t="s">
        <v>12</v>
      </c>
      <c r="R217" s="76"/>
      <c r="S217" s="106" t="s">
        <v>971</v>
      </c>
      <c r="T217" s="87" t="s">
        <v>975</v>
      </c>
      <c r="U217" s="104" t="s">
        <v>973</v>
      </c>
      <c r="V217" s="87" t="s">
        <v>1332</v>
      </c>
      <c r="W217" s="87" t="s">
        <v>422</v>
      </c>
      <c r="X217" s="61" t="str">
        <f>IF(W217='[2]LISTA OPCIONES'!$M$4,"A",IF(W217='[2]LISTA OPCIONES'!$M$5,"M",IF(W217='[2]LISTA OPCIONES'!$M$6,"B",IF(W217='[2]LISTA OPCIONES'!$M$7,"A"))))</f>
        <v>M</v>
      </c>
      <c r="Y217" s="66" t="s">
        <v>425</v>
      </c>
      <c r="Z217" s="61" t="str">
        <f>IF(Y217='[2]LISTA OPCIONES'!$N$4,"A",IF(Y217='[2]LISTA OPCIONES'!$N$5,"M",IF(Y217='[2]LISTA OPCIONES'!$N$6,"B",IF(Y217='[2]LISTA OPCIONES'!$N$7,"A"))))</f>
        <v>B</v>
      </c>
      <c r="AA217" s="66" t="s">
        <v>425</v>
      </c>
      <c r="AB217" s="61" t="str">
        <f>IF(AA217='[2]LISTA OPCIONES'!$N$4,"A",IF(AA217='[2]LISTA OPCIONES'!$N$5,"M",IF(AA217='[2]LISTA OPCIONES'!$N$6,"B",IF(AA217='[2]LISTA OPCIONES'!$N$7,"A"))))</f>
        <v>B</v>
      </c>
      <c r="AC217" s="62" t="str">
        <f t="shared" si="6"/>
        <v>MEDIA</v>
      </c>
    </row>
    <row r="218" spans="1:29" s="69" customFormat="1" ht="15">
      <c r="A218" s="66">
        <f t="shared" si="7"/>
        <v>213</v>
      </c>
      <c r="B218" s="102">
        <v>44399</v>
      </c>
      <c r="C218" s="66" t="s">
        <v>687</v>
      </c>
      <c r="D218" s="66" t="s">
        <v>2036</v>
      </c>
      <c r="E218" s="70" t="s">
        <v>525</v>
      </c>
      <c r="F218" s="70" t="s">
        <v>525</v>
      </c>
      <c r="G218" s="71" t="s">
        <v>12</v>
      </c>
      <c r="H218" s="70" t="s">
        <v>404</v>
      </c>
      <c r="I218" s="70" t="s">
        <v>394</v>
      </c>
      <c r="J218" s="59" t="s">
        <v>394</v>
      </c>
      <c r="K218" s="70" t="s">
        <v>1655</v>
      </c>
      <c r="L218" s="70" t="s">
        <v>525</v>
      </c>
      <c r="M218" s="87" t="s">
        <v>2019</v>
      </c>
      <c r="N218" s="71" t="s">
        <v>2019</v>
      </c>
      <c r="O218" s="87" t="s">
        <v>965</v>
      </c>
      <c r="P218" s="87" t="s">
        <v>968</v>
      </c>
      <c r="Q218" s="71" t="s">
        <v>12</v>
      </c>
      <c r="R218" s="76"/>
      <c r="S218" s="106" t="s">
        <v>971</v>
      </c>
      <c r="T218" s="87" t="s">
        <v>975</v>
      </c>
      <c r="U218" s="104" t="s">
        <v>973</v>
      </c>
      <c r="V218" s="87" t="s">
        <v>1332</v>
      </c>
      <c r="W218" s="87" t="s">
        <v>422</v>
      </c>
      <c r="X218" s="61" t="str">
        <f>IF(W218='[2]LISTA OPCIONES'!$M$4,"A",IF(W218='[2]LISTA OPCIONES'!$M$5,"M",IF(W218='[2]LISTA OPCIONES'!$M$6,"B",IF(W218='[2]LISTA OPCIONES'!$M$7,"A"))))</f>
        <v>M</v>
      </c>
      <c r="Y218" s="66" t="s">
        <v>425</v>
      </c>
      <c r="Z218" s="61" t="str">
        <f>IF(Y218='[2]LISTA OPCIONES'!$N$4,"A",IF(Y218='[2]LISTA OPCIONES'!$N$5,"M",IF(Y218='[2]LISTA OPCIONES'!$N$6,"B",IF(Y218='[2]LISTA OPCIONES'!$N$7,"A"))))</f>
        <v>B</v>
      </c>
      <c r="AA218" s="66" t="s">
        <v>425</v>
      </c>
      <c r="AB218" s="61" t="str">
        <f>IF(AA218='[2]LISTA OPCIONES'!$N$4,"A",IF(AA218='[2]LISTA OPCIONES'!$N$5,"M",IF(AA218='[2]LISTA OPCIONES'!$N$6,"B",IF(AA218='[2]LISTA OPCIONES'!$N$7,"A"))))</f>
        <v>B</v>
      </c>
      <c r="AC218" s="62" t="str">
        <f t="shared" si="6"/>
        <v>MEDIA</v>
      </c>
    </row>
    <row r="219" spans="1:29" s="69" customFormat="1" ht="15">
      <c r="A219" s="66">
        <f t="shared" si="7"/>
        <v>214</v>
      </c>
      <c r="B219" s="102">
        <v>44399</v>
      </c>
      <c r="C219" s="66" t="s">
        <v>688</v>
      </c>
      <c r="D219" s="66" t="s">
        <v>2036</v>
      </c>
      <c r="E219" s="70" t="s">
        <v>647</v>
      </c>
      <c r="F219" s="70" t="s">
        <v>647</v>
      </c>
      <c r="G219" s="71" t="s">
        <v>12</v>
      </c>
      <c r="H219" s="70" t="s">
        <v>404</v>
      </c>
      <c r="I219" s="70" t="s">
        <v>394</v>
      </c>
      <c r="J219" s="59" t="s">
        <v>394</v>
      </c>
      <c r="K219" s="70" t="s">
        <v>1656</v>
      </c>
      <c r="L219" s="70" t="s">
        <v>647</v>
      </c>
      <c r="M219" s="87" t="s">
        <v>2019</v>
      </c>
      <c r="N219" s="71" t="s">
        <v>2019</v>
      </c>
      <c r="O219" s="87" t="s">
        <v>965</v>
      </c>
      <c r="P219" s="87" t="s">
        <v>968</v>
      </c>
      <c r="Q219" s="71" t="s">
        <v>12</v>
      </c>
      <c r="R219" s="76"/>
      <c r="S219" s="106" t="s">
        <v>971</v>
      </c>
      <c r="T219" s="87" t="s">
        <v>975</v>
      </c>
      <c r="U219" s="104" t="s">
        <v>973</v>
      </c>
      <c r="V219" s="87" t="s">
        <v>1332</v>
      </c>
      <c r="W219" s="87" t="s">
        <v>422</v>
      </c>
      <c r="X219" s="61" t="str">
        <f>IF(W219='[2]LISTA OPCIONES'!$M$4,"A",IF(W219='[2]LISTA OPCIONES'!$M$5,"M",IF(W219='[2]LISTA OPCIONES'!$M$6,"B",IF(W219='[2]LISTA OPCIONES'!$M$7,"A"))))</f>
        <v>M</v>
      </c>
      <c r="Y219" s="66" t="s">
        <v>425</v>
      </c>
      <c r="Z219" s="61" t="str">
        <f>IF(Y219='[2]LISTA OPCIONES'!$N$4,"A",IF(Y219='[2]LISTA OPCIONES'!$N$5,"M",IF(Y219='[2]LISTA OPCIONES'!$N$6,"B",IF(Y219='[2]LISTA OPCIONES'!$N$7,"A"))))</f>
        <v>B</v>
      </c>
      <c r="AA219" s="66" t="s">
        <v>425</v>
      </c>
      <c r="AB219" s="61" t="str">
        <f>IF(AA219='[2]LISTA OPCIONES'!$N$4,"A",IF(AA219='[2]LISTA OPCIONES'!$N$5,"M",IF(AA219='[2]LISTA OPCIONES'!$N$6,"B",IF(AA219='[2]LISTA OPCIONES'!$N$7,"A"))))</f>
        <v>B</v>
      </c>
      <c r="AC219" s="62" t="str">
        <f t="shared" si="6"/>
        <v>MEDIA</v>
      </c>
    </row>
    <row r="220" spans="1:29" s="69" customFormat="1" ht="15">
      <c r="A220" s="66">
        <f t="shared" si="7"/>
        <v>215</v>
      </c>
      <c r="B220" s="102">
        <v>44399</v>
      </c>
      <c r="C220" s="66" t="s">
        <v>689</v>
      </c>
      <c r="D220" s="66" t="s">
        <v>2036</v>
      </c>
      <c r="E220" s="70" t="s">
        <v>647</v>
      </c>
      <c r="F220" s="70" t="s">
        <v>647</v>
      </c>
      <c r="G220" s="71" t="s">
        <v>12</v>
      </c>
      <c r="H220" s="70" t="s">
        <v>404</v>
      </c>
      <c r="I220" s="70" t="s">
        <v>394</v>
      </c>
      <c r="J220" s="59" t="s">
        <v>394</v>
      </c>
      <c r="K220" s="70" t="s">
        <v>1570</v>
      </c>
      <c r="L220" s="70" t="s">
        <v>647</v>
      </c>
      <c r="M220" s="87" t="s">
        <v>2019</v>
      </c>
      <c r="N220" s="71" t="s">
        <v>2019</v>
      </c>
      <c r="O220" s="87" t="s">
        <v>965</v>
      </c>
      <c r="P220" s="87" t="s">
        <v>968</v>
      </c>
      <c r="Q220" s="71" t="s">
        <v>12</v>
      </c>
      <c r="R220" s="76"/>
      <c r="S220" s="106" t="s">
        <v>971</v>
      </c>
      <c r="T220" s="87" t="s">
        <v>975</v>
      </c>
      <c r="U220" s="104" t="s">
        <v>973</v>
      </c>
      <c r="V220" s="87" t="s">
        <v>1332</v>
      </c>
      <c r="W220" s="87" t="s">
        <v>422</v>
      </c>
      <c r="X220" s="61" t="str">
        <f>IF(W220='[2]LISTA OPCIONES'!$M$4,"A",IF(W220='[2]LISTA OPCIONES'!$M$5,"M",IF(W220='[2]LISTA OPCIONES'!$M$6,"B",IF(W220='[2]LISTA OPCIONES'!$M$7,"A"))))</f>
        <v>M</v>
      </c>
      <c r="Y220" s="66" t="s">
        <v>425</v>
      </c>
      <c r="Z220" s="61" t="str">
        <f>IF(Y220='[2]LISTA OPCIONES'!$N$4,"A",IF(Y220='[2]LISTA OPCIONES'!$N$5,"M",IF(Y220='[2]LISTA OPCIONES'!$N$6,"B",IF(Y220='[2]LISTA OPCIONES'!$N$7,"A"))))</f>
        <v>B</v>
      </c>
      <c r="AA220" s="66" t="s">
        <v>425</v>
      </c>
      <c r="AB220" s="61" t="str">
        <f>IF(AA220='[2]LISTA OPCIONES'!$N$4,"A",IF(AA220='[2]LISTA OPCIONES'!$N$5,"M",IF(AA220='[2]LISTA OPCIONES'!$N$6,"B",IF(AA220='[2]LISTA OPCIONES'!$N$7,"A"))))</f>
        <v>B</v>
      </c>
      <c r="AC220" s="62" t="str">
        <f t="shared" si="6"/>
        <v>MEDIA</v>
      </c>
    </row>
    <row r="221" spans="1:29" s="69" customFormat="1" ht="15">
      <c r="A221" s="66">
        <f t="shared" si="7"/>
        <v>216</v>
      </c>
      <c r="B221" s="102">
        <v>44399</v>
      </c>
      <c r="C221" s="66" t="s">
        <v>690</v>
      </c>
      <c r="D221" s="66" t="s">
        <v>2036</v>
      </c>
      <c r="E221" s="70" t="s">
        <v>647</v>
      </c>
      <c r="F221" s="70" t="s">
        <v>647</v>
      </c>
      <c r="G221" s="71" t="s">
        <v>12</v>
      </c>
      <c r="H221" s="70" t="s">
        <v>404</v>
      </c>
      <c r="I221" s="70" t="s">
        <v>394</v>
      </c>
      <c r="J221" s="59" t="s">
        <v>394</v>
      </c>
      <c r="K221" s="70" t="s">
        <v>1551</v>
      </c>
      <c r="L221" s="70" t="s">
        <v>647</v>
      </c>
      <c r="M221" s="87" t="s">
        <v>2019</v>
      </c>
      <c r="N221" s="71" t="s">
        <v>2019</v>
      </c>
      <c r="O221" s="87" t="s">
        <v>965</v>
      </c>
      <c r="P221" s="87" t="s">
        <v>968</v>
      </c>
      <c r="Q221" s="71" t="s">
        <v>12</v>
      </c>
      <c r="R221" s="76"/>
      <c r="S221" s="106" t="s">
        <v>971</v>
      </c>
      <c r="T221" s="87" t="s">
        <v>975</v>
      </c>
      <c r="U221" s="104" t="s">
        <v>973</v>
      </c>
      <c r="V221" s="87" t="s">
        <v>1332</v>
      </c>
      <c r="W221" s="87" t="s">
        <v>422</v>
      </c>
      <c r="X221" s="61" t="str">
        <f>IF(W221='[2]LISTA OPCIONES'!$M$4,"A",IF(W221='[2]LISTA OPCIONES'!$M$5,"M",IF(W221='[2]LISTA OPCIONES'!$M$6,"B",IF(W221='[2]LISTA OPCIONES'!$M$7,"A"))))</f>
        <v>M</v>
      </c>
      <c r="Y221" s="66" t="s">
        <v>425</v>
      </c>
      <c r="Z221" s="61" t="str">
        <f>IF(Y221='[2]LISTA OPCIONES'!$N$4,"A",IF(Y221='[2]LISTA OPCIONES'!$N$5,"M",IF(Y221='[2]LISTA OPCIONES'!$N$6,"B",IF(Y221='[2]LISTA OPCIONES'!$N$7,"A"))))</f>
        <v>B</v>
      </c>
      <c r="AA221" s="66" t="s">
        <v>425</v>
      </c>
      <c r="AB221" s="61" t="str">
        <f>IF(AA221='[2]LISTA OPCIONES'!$N$4,"A",IF(AA221='[2]LISTA OPCIONES'!$N$5,"M",IF(AA221='[2]LISTA OPCIONES'!$N$6,"B",IF(AA221='[2]LISTA OPCIONES'!$N$7,"A"))))</f>
        <v>B</v>
      </c>
      <c r="AC221" s="62" t="str">
        <f t="shared" si="6"/>
        <v>MEDIA</v>
      </c>
    </row>
    <row r="222" spans="1:29" s="69" customFormat="1" ht="15">
      <c r="A222" s="66">
        <f t="shared" si="7"/>
        <v>217</v>
      </c>
      <c r="B222" s="102">
        <v>44399</v>
      </c>
      <c r="C222" s="66" t="s">
        <v>691</v>
      </c>
      <c r="D222" s="66" t="s">
        <v>2036</v>
      </c>
      <c r="E222" s="70" t="s">
        <v>647</v>
      </c>
      <c r="F222" s="70" t="s">
        <v>647</v>
      </c>
      <c r="G222" s="71" t="s">
        <v>12</v>
      </c>
      <c r="H222" s="70" t="s">
        <v>404</v>
      </c>
      <c r="I222" s="70" t="s">
        <v>394</v>
      </c>
      <c r="J222" s="59" t="s">
        <v>394</v>
      </c>
      <c r="K222" s="70" t="s">
        <v>1544</v>
      </c>
      <c r="L222" s="70" t="s">
        <v>647</v>
      </c>
      <c r="M222" s="87" t="s">
        <v>2019</v>
      </c>
      <c r="N222" s="71" t="s">
        <v>2019</v>
      </c>
      <c r="O222" s="87" t="s">
        <v>965</v>
      </c>
      <c r="P222" s="87" t="s">
        <v>968</v>
      </c>
      <c r="Q222" s="71" t="s">
        <v>12</v>
      </c>
      <c r="R222" s="76"/>
      <c r="S222" s="106" t="s">
        <v>971</v>
      </c>
      <c r="T222" s="87" t="s">
        <v>975</v>
      </c>
      <c r="U222" s="104" t="s">
        <v>973</v>
      </c>
      <c r="V222" s="87" t="s">
        <v>1332</v>
      </c>
      <c r="W222" s="87" t="s">
        <v>422</v>
      </c>
      <c r="X222" s="61" t="str">
        <f>IF(W222='[2]LISTA OPCIONES'!$M$4,"A",IF(W222='[2]LISTA OPCIONES'!$M$5,"M",IF(W222='[2]LISTA OPCIONES'!$M$6,"B",IF(W222='[2]LISTA OPCIONES'!$M$7,"A"))))</f>
        <v>M</v>
      </c>
      <c r="Y222" s="66" t="s">
        <v>425</v>
      </c>
      <c r="Z222" s="61" t="str">
        <f>IF(Y222='[2]LISTA OPCIONES'!$N$4,"A",IF(Y222='[2]LISTA OPCIONES'!$N$5,"M",IF(Y222='[2]LISTA OPCIONES'!$N$6,"B",IF(Y222='[2]LISTA OPCIONES'!$N$7,"A"))))</f>
        <v>B</v>
      </c>
      <c r="AA222" s="66" t="s">
        <v>425</v>
      </c>
      <c r="AB222" s="61" t="str">
        <f>IF(AA222='[2]LISTA OPCIONES'!$N$4,"A",IF(AA222='[2]LISTA OPCIONES'!$N$5,"M",IF(AA222='[2]LISTA OPCIONES'!$N$6,"B",IF(AA222='[2]LISTA OPCIONES'!$N$7,"A"))))</f>
        <v>B</v>
      </c>
      <c r="AC222" s="62" t="str">
        <f t="shared" si="6"/>
        <v>MEDIA</v>
      </c>
    </row>
    <row r="223" spans="1:29" s="69" customFormat="1" ht="15">
      <c r="A223" s="66">
        <f t="shared" si="7"/>
        <v>218</v>
      </c>
      <c r="B223" s="102">
        <v>44399</v>
      </c>
      <c r="C223" s="66" t="s">
        <v>692</v>
      </c>
      <c r="D223" s="66" t="s">
        <v>2036</v>
      </c>
      <c r="E223" s="70" t="s">
        <v>647</v>
      </c>
      <c r="F223" s="70" t="s">
        <v>647</v>
      </c>
      <c r="G223" s="71" t="s">
        <v>12</v>
      </c>
      <c r="H223" s="70" t="s">
        <v>404</v>
      </c>
      <c r="I223" s="70" t="s">
        <v>394</v>
      </c>
      <c r="J223" s="59" t="s">
        <v>394</v>
      </c>
      <c r="K223" s="70" t="s">
        <v>1543</v>
      </c>
      <c r="L223" s="70" t="s">
        <v>647</v>
      </c>
      <c r="M223" s="87" t="s">
        <v>2019</v>
      </c>
      <c r="N223" s="71" t="s">
        <v>2019</v>
      </c>
      <c r="O223" s="87" t="s">
        <v>965</v>
      </c>
      <c r="P223" s="87" t="s">
        <v>968</v>
      </c>
      <c r="Q223" s="71" t="s">
        <v>12</v>
      </c>
      <c r="R223" s="76"/>
      <c r="S223" s="106" t="s">
        <v>971</v>
      </c>
      <c r="T223" s="87" t="s">
        <v>975</v>
      </c>
      <c r="U223" s="104" t="s">
        <v>973</v>
      </c>
      <c r="V223" s="87" t="s">
        <v>1332</v>
      </c>
      <c r="W223" s="87" t="s">
        <v>422</v>
      </c>
      <c r="X223" s="61" t="str">
        <f>IF(W223='[2]LISTA OPCIONES'!$M$4,"A",IF(W223='[2]LISTA OPCIONES'!$M$5,"M",IF(W223='[2]LISTA OPCIONES'!$M$6,"B",IF(W223='[2]LISTA OPCIONES'!$M$7,"A"))))</f>
        <v>M</v>
      </c>
      <c r="Y223" s="66" t="s">
        <v>425</v>
      </c>
      <c r="Z223" s="61" t="str">
        <f>IF(Y223='[2]LISTA OPCIONES'!$N$4,"A",IF(Y223='[2]LISTA OPCIONES'!$N$5,"M",IF(Y223='[2]LISTA OPCIONES'!$N$6,"B",IF(Y223='[2]LISTA OPCIONES'!$N$7,"A"))))</f>
        <v>B</v>
      </c>
      <c r="AA223" s="66" t="s">
        <v>425</v>
      </c>
      <c r="AB223" s="61" t="str">
        <f>IF(AA223='[2]LISTA OPCIONES'!$N$4,"A",IF(AA223='[2]LISTA OPCIONES'!$N$5,"M",IF(AA223='[2]LISTA OPCIONES'!$N$6,"B",IF(AA223='[2]LISTA OPCIONES'!$N$7,"A"))))</f>
        <v>B</v>
      </c>
      <c r="AC223" s="62" t="str">
        <f t="shared" si="6"/>
        <v>MEDIA</v>
      </c>
    </row>
    <row r="224" spans="1:29" s="69" customFormat="1" ht="15">
      <c r="A224" s="66">
        <f t="shared" si="7"/>
        <v>219</v>
      </c>
      <c r="B224" s="102">
        <v>44399</v>
      </c>
      <c r="C224" s="66" t="s">
        <v>693</v>
      </c>
      <c r="D224" s="66" t="s">
        <v>2036</v>
      </c>
      <c r="E224" s="70" t="s">
        <v>647</v>
      </c>
      <c r="F224" s="70" t="s">
        <v>647</v>
      </c>
      <c r="G224" s="71" t="s">
        <v>12</v>
      </c>
      <c r="H224" s="70" t="s">
        <v>404</v>
      </c>
      <c r="I224" s="70" t="s">
        <v>394</v>
      </c>
      <c r="J224" s="59" t="s">
        <v>394</v>
      </c>
      <c r="K224" s="70" t="s">
        <v>1657</v>
      </c>
      <c r="L224" s="70" t="s">
        <v>647</v>
      </c>
      <c r="M224" s="87" t="s">
        <v>2019</v>
      </c>
      <c r="N224" s="71" t="s">
        <v>2019</v>
      </c>
      <c r="O224" s="87" t="s">
        <v>965</v>
      </c>
      <c r="P224" s="87" t="s">
        <v>968</v>
      </c>
      <c r="Q224" s="71" t="s">
        <v>12</v>
      </c>
      <c r="R224" s="76"/>
      <c r="S224" s="106" t="s">
        <v>971</v>
      </c>
      <c r="T224" s="87" t="s">
        <v>975</v>
      </c>
      <c r="U224" s="104" t="s">
        <v>973</v>
      </c>
      <c r="V224" s="87" t="s">
        <v>1332</v>
      </c>
      <c r="W224" s="87" t="s">
        <v>422</v>
      </c>
      <c r="X224" s="61" t="str">
        <f>IF(W224='[2]LISTA OPCIONES'!$M$4,"A",IF(W224='[2]LISTA OPCIONES'!$M$5,"M",IF(W224='[2]LISTA OPCIONES'!$M$6,"B",IF(W224='[2]LISTA OPCIONES'!$M$7,"A"))))</f>
        <v>M</v>
      </c>
      <c r="Y224" s="66" t="s">
        <v>425</v>
      </c>
      <c r="Z224" s="61" t="str">
        <f>IF(Y224='[2]LISTA OPCIONES'!$N$4,"A",IF(Y224='[2]LISTA OPCIONES'!$N$5,"M",IF(Y224='[2]LISTA OPCIONES'!$N$6,"B",IF(Y224='[2]LISTA OPCIONES'!$N$7,"A"))))</f>
        <v>B</v>
      </c>
      <c r="AA224" s="66" t="s">
        <v>425</v>
      </c>
      <c r="AB224" s="61" t="str">
        <f>IF(AA224='[2]LISTA OPCIONES'!$N$4,"A",IF(AA224='[2]LISTA OPCIONES'!$N$5,"M",IF(AA224='[2]LISTA OPCIONES'!$N$6,"B",IF(AA224='[2]LISTA OPCIONES'!$N$7,"A"))))</f>
        <v>B</v>
      </c>
      <c r="AC224" s="62" t="str">
        <f t="shared" si="6"/>
        <v>MEDIA</v>
      </c>
    </row>
    <row r="225" spans="1:29" s="69" customFormat="1" ht="15">
      <c r="A225" s="66">
        <f t="shared" si="7"/>
        <v>220</v>
      </c>
      <c r="B225" s="102">
        <v>44399</v>
      </c>
      <c r="C225" s="66" t="s">
        <v>694</v>
      </c>
      <c r="D225" s="66" t="s">
        <v>2036</v>
      </c>
      <c r="E225" s="70" t="s">
        <v>647</v>
      </c>
      <c r="F225" s="70" t="s">
        <v>647</v>
      </c>
      <c r="G225" s="71" t="s">
        <v>12</v>
      </c>
      <c r="H225" s="70" t="s">
        <v>404</v>
      </c>
      <c r="I225" s="70" t="s">
        <v>394</v>
      </c>
      <c r="J225" s="59" t="s">
        <v>394</v>
      </c>
      <c r="K225" s="70" t="s">
        <v>1658</v>
      </c>
      <c r="L225" s="70" t="s">
        <v>647</v>
      </c>
      <c r="M225" s="87" t="s">
        <v>2019</v>
      </c>
      <c r="N225" s="71" t="s">
        <v>2019</v>
      </c>
      <c r="O225" s="87" t="s">
        <v>965</v>
      </c>
      <c r="P225" s="87" t="s">
        <v>968</v>
      </c>
      <c r="Q225" s="71" t="s">
        <v>12</v>
      </c>
      <c r="R225" s="76"/>
      <c r="S225" s="106" t="s">
        <v>971</v>
      </c>
      <c r="T225" s="87" t="s">
        <v>975</v>
      </c>
      <c r="U225" s="104" t="s">
        <v>973</v>
      </c>
      <c r="V225" s="87" t="s">
        <v>1332</v>
      </c>
      <c r="W225" s="87" t="s">
        <v>422</v>
      </c>
      <c r="X225" s="61" t="str">
        <f>IF(W225='[2]LISTA OPCIONES'!$M$4,"A",IF(W225='[2]LISTA OPCIONES'!$M$5,"M",IF(W225='[2]LISTA OPCIONES'!$M$6,"B",IF(W225='[2]LISTA OPCIONES'!$M$7,"A"))))</f>
        <v>M</v>
      </c>
      <c r="Y225" s="66" t="s">
        <v>425</v>
      </c>
      <c r="Z225" s="61" t="str">
        <f>IF(Y225='[2]LISTA OPCIONES'!$N$4,"A",IF(Y225='[2]LISTA OPCIONES'!$N$5,"M",IF(Y225='[2]LISTA OPCIONES'!$N$6,"B",IF(Y225='[2]LISTA OPCIONES'!$N$7,"A"))))</f>
        <v>B</v>
      </c>
      <c r="AA225" s="66" t="s">
        <v>425</v>
      </c>
      <c r="AB225" s="61" t="str">
        <f>IF(AA225='[2]LISTA OPCIONES'!$N$4,"A",IF(AA225='[2]LISTA OPCIONES'!$N$5,"M",IF(AA225='[2]LISTA OPCIONES'!$N$6,"B",IF(AA225='[2]LISTA OPCIONES'!$N$7,"A"))))</f>
        <v>B</v>
      </c>
      <c r="AC225" s="62" t="str">
        <f t="shared" si="6"/>
        <v>MEDIA</v>
      </c>
    </row>
    <row r="226" spans="1:29" s="69" customFormat="1" ht="15">
      <c r="A226" s="66">
        <f t="shared" si="7"/>
        <v>221</v>
      </c>
      <c r="B226" s="102">
        <v>44399</v>
      </c>
      <c r="C226" s="66" t="s">
        <v>695</v>
      </c>
      <c r="D226" s="66" t="s">
        <v>2036</v>
      </c>
      <c r="E226" s="70" t="s">
        <v>647</v>
      </c>
      <c r="F226" s="70" t="s">
        <v>647</v>
      </c>
      <c r="G226" s="71" t="s">
        <v>12</v>
      </c>
      <c r="H226" s="70" t="s">
        <v>404</v>
      </c>
      <c r="I226" s="70" t="s">
        <v>394</v>
      </c>
      <c r="J226" s="59" t="s">
        <v>394</v>
      </c>
      <c r="K226" s="70" t="s">
        <v>1659</v>
      </c>
      <c r="L226" s="70" t="s">
        <v>647</v>
      </c>
      <c r="M226" s="87" t="s">
        <v>2019</v>
      </c>
      <c r="N226" s="71" t="s">
        <v>2019</v>
      </c>
      <c r="O226" s="87" t="s">
        <v>965</v>
      </c>
      <c r="P226" s="87" t="s">
        <v>968</v>
      </c>
      <c r="Q226" s="71" t="s">
        <v>12</v>
      </c>
      <c r="R226" s="76"/>
      <c r="S226" s="106" t="s">
        <v>971</v>
      </c>
      <c r="T226" s="87" t="s">
        <v>975</v>
      </c>
      <c r="U226" s="104" t="s">
        <v>973</v>
      </c>
      <c r="V226" s="87" t="s">
        <v>1332</v>
      </c>
      <c r="W226" s="87" t="s">
        <v>422</v>
      </c>
      <c r="X226" s="61" t="str">
        <f>IF(W226='[2]LISTA OPCIONES'!$M$4,"A",IF(W226='[2]LISTA OPCIONES'!$M$5,"M",IF(W226='[2]LISTA OPCIONES'!$M$6,"B",IF(W226='[2]LISTA OPCIONES'!$M$7,"A"))))</f>
        <v>M</v>
      </c>
      <c r="Y226" s="66" t="s">
        <v>425</v>
      </c>
      <c r="Z226" s="61" t="str">
        <f>IF(Y226='[2]LISTA OPCIONES'!$N$4,"A",IF(Y226='[2]LISTA OPCIONES'!$N$5,"M",IF(Y226='[2]LISTA OPCIONES'!$N$6,"B",IF(Y226='[2]LISTA OPCIONES'!$N$7,"A"))))</f>
        <v>B</v>
      </c>
      <c r="AA226" s="66" t="s">
        <v>425</v>
      </c>
      <c r="AB226" s="61" t="str">
        <f>IF(AA226='[2]LISTA OPCIONES'!$N$4,"A",IF(AA226='[2]LISTA OPCIONES'!$N$5,"M",IF(AA226='[2]LISTA OPCIONES'!$N$6,"B",IF(AA226='[2]LISTA OPCIONES'!$N$7,"A"))))</f>
        <v>B</v>
      </c>
      <c r="AC226" s="62" t="str">
        <f t="shared" si="6"/>
        <v>MEDIA</v>
      </c>
    </row>
    <row r="227" spans="1:29" s="69" customFormat="1" ht="15">
      <c r="A227" s="66">
        <f t="shared" si="7"/>
        <v>222</v>
      </c>
      <c r="B227" s="102">
        <v>44399</v>
      </c>
      <c r="C227" s="66" t="s">
        <v>696</v>
      </c>
      <c r="D227" s="66" t="s">
        <v>2036</v>
      </c>
      <c r="E227" s="70" t="s">
        <v>647</v>
      </c>
      <c r="F227" s="70" t="s">
        <v>647</v>
      </c>
      <c r="G227" s="71" t="s">
        <v>12</v>
      </c>
      <c r="H227" s="70" t="s">
        <v>404</v>
      </c>
      <c r="I227" s="70" t="s">
        <v>394</v>
      </c>
      <c r="J227" s="59" t="s">
        <v>394</v>
      </c>
      <c r="K227" s="70" t="s">
        <v>1660</v>
      </c>
      <c r="L227" s="70" t="s">
        <v>647</v>
      </c>
      <c r="M227" s="87" t="s">
        <v>2019</v>
      </c>
      <c r="N227" s="71" t="s">
        <v>2019</v>
      </c>
      <c r="O227" s="87" t="s">
        <v>965</v>
      </c>
      <c r="P227" s="87" t="s">
        <v>968</v>
      </c>
      <c r="Q227" s="71" t="s">
        <v>12</v>
      </c>
      <c r="R227" s="76"/>
      <c r="S227" s="106" t="s">
        <v>971</v>
      </c>
      <c r="T227" s="87" t="s">
        <v>975</v>
      </c>
      <c r="U227" s="104" t="s">
        <v>973</v>
      </c>
      <c r="V227" s="87" t="s">
        <v>1332</v>
      </c>
      <c r="W227" s="87" t="s">
        <v>422</v>
      </c>
      <c r="X227" s="61" t="str">
        <f>IF(W227='[2]LISTA OPCIONES'!$M$4,"A",IF(W227='[2]LISTA OPCIONES'!$M$5,"M",IF(W227='[2]LISTA OPCIONES'!$M$6,"B",IF(W227='[2]LISTA OPCIONES'!$M$7,"A"))))</f>
        <v>M</v>
      </c>
      <c r="Y227" s="66" t="s">
        <v>425</v>
      </c>
      <c r="Z227" s="61" t="str">
        <f>IF(Y227='[2]LISTA OPCIONES'!$N$4,"A",IF(Y227='[2]LISTA OPCIONES'!$N$5,"M",IF(Y227='[2]LISTA OPCIONES'!$N$6,"B",IF(Y227='[2]LISTA OPCIONES'!$N$7,"A"))))</f>
        <v>B</v>
      </c>
      <c r="AA227" s="66" t="s">
        <v>425</v>
      </c>
      <c r="AB227" s="61" t="str">
        <f>IF(AA227='[2]LISTA OPCIONES'!$N$4,"A",IF(AA227='[2]LISTA OPCIONES'!$N$5,"M",IF(AA227='[2]LISTA OPCIONES'!$N$6,"B",IF(AA227='[2]LISTA OPCIONES'!$N$7,"A"))))</f>
        <v>B</v>
      </c>
      <c r="AC227" s="62" t="str">
        <f t="shared" si="6"/>
        <v>MEDIA</v>
      </c>
    </row>
    <row r="228" spans="1:29" s="69" customFormat="1" ht="15">
      <c r="A228" s="66">
        <f t="shared" si="7"/>
        <v>223</v>
      </c>
      <c r="B228" s="102">
        <v>44399</v>
      </c>
      <c r="C228" s="66" t="s">
        <v>697</v>
      </c>
      <c r="D228" s="66" t="s">
        <v>2036</v>
      </c>
      <c r="E228" s="70" t="s">
        <v>647</v>
      </c>
      <c r="F228" s="70" t="s">
        <v>647</v>
      </c>
      <c r="G228" s="71" t="s">
        <v>12</v>
      </c>
      <c r="H228" s="70" t="s">
        <v>404</v>
      </c>
      <c r="I228" s="70" t="s">
        <v>394</v>
      </c>
      <c r="J228" s="59" t="s">
        <v>394</v>
      </c>
      <c r="K228" s="70" t="s">
        <v>1661</v>
      </c>
      <c r="L228" s="70" t="s">
        <v>647</v>
      </c>
      <c r="M228" s="87" t="s">
        <v>2019</v>
      </c>
      <c r="N228" s="71" t="s">
        <v>2019</v>
      </c>
      <c r="O228" s="87" t="s">
        <v>965</v>
      </c>
      <c r="P228" s="87" t="s">
        <v>968</v>
      </c>
      <c r="Q228" s="71" t="s">
        <v>12</v>
      </c>
      <c r="R228" s="76"/>
      <c r="S228" s="106" t="s">
        <v>971</v>
      </c>
      <c r="T228" s="87" t="s">
        <v>975</v>
      </c>
      <c r="U228" s="104" t="s">
        <v>973</v>
      </c>
      <c r="V228" s="87" t="s">
        <v>1332</v>
      </c>
      <c r="W228" s="87" t="s">
        <v>422</v>
      </c>
      <c r="X228" s="61" t="str">
        <f>IF(W228='[2]LISTA OPCIONES'!$M$4,"A",IF(W228='[2]LISTA OPCIONES'!$M$5,"M",IF(W228='[2]LISTA OPCIONES'!$M$6,"B",IF(W228='[2]LISTA OPCIONES'!$M$7,"A"))))</f>
        <v>M</v>
      </c>
      <c r="Y228" s="66" t="s">
        <v>425</v>
      </c>
      <c r="Z228" s="61" t="str">
        <f>IF(Y228='[2]LISTA OPCIONES'!$N$4,"A",IF(Y228='[2]LISTA OPCIONES'!$N$5,"M",IF(Y228='[2]LISTA OPCIONES'!$N$6,"B",IF(Y228='[2]LISTA OPCIONES'!$N$7,"A"))))</f>
        <v>B</v>
      </c>
      <c r="AA228" s="66" t="s">
        <v>425</v>
      </c>
      <c r="AB228" s="61" t="str">
        <f>IF(AA228='[2]LISTA OPCIONES'!$N$4,"A",IF(AA228='[2]LISTA OPCIONES'!$N$5,"M",IF(AA228='[2]LISTA OPCIONES'!$N$6,"B",IF(AA228='[2]LISTA OPCIONES'!$N$7,"A"))))</f>
        <v>B</v>
      </c>
      <c r="AC228" s="62" t="str">
        <f t="shared" si="6"/>
        <v>MEDIA</v>
      </c>
    </row>
    <row r="229" spans="1:29" s="69" customFormat="1" ht="15">
      <c r="A229" s="66">
        <f t="shared" si="7"/>
        <v>224</v>
      </c>
      <c r="B229" s="102">
        <v>44399</v>
      </c>
      <c r="C229" s="66" t="s">
        <v>698</v>
      </c>
      <c r="D229" s="66" t="s">
        <v>2036</v>
      </c>
      <c r="E229" s="70" t="s">
        <v>647</v>
      </c>
      <c r="F229" s="70" t="s">
        <v>647</v>
      </c>
      <c r="G229" s="71" t="s">
        <v>12</v>
      </c>
      <c r="H229" s="70" t="s">
        <v>404</v>
      </c>
      <c r="I229" s="70" t="s">
        <v>394</v>
      </c>
      <c r="J229" s="59" t="s">
        <v>394</v>
      </c>
      <c r="K229" s="70" t="s">
        <v>1543</v>
      </c>
      <c r="L229" s="70" t="s">
        <v>647</v>
      </c>
      <c r="M229" s="87" t="s">
        <v>2019</v>
      </c>
      <c r="N229" s="71" t="s">
        <v>2019</v>
      </c>
      <c r="O229" s="87" t="s">
        <v>965</v>
      </c>
      <c r="P229" s="87" t="s">
        <v>968</v>
      </c>
      <c r="Q229" s="71" t="s">
        <v>12</v>
      </c>
      <c r="R229" s="76"/>
      <c r="S229" s="106" t="s">
        <v>971</v>
      </c>
      <c r="T229" s="87" t="s">
        <v>975</v>
      </c>
      <c r="U229" s="104" t="s">
        <v>973</v>
      </c>
      <c r="V229" s="87" t="s">
        <v>1332</v>
      </c>
      <c r="W229" s="87" t="s">
        <v>422</v>
      </c>
      <c r="X229" s="61" t="str">
        <f>IF(W229='[2]LISTA OPCIONES'!$M$4,"A",IF(W229='[2]LISTA OPCIONES'!$M$5,"M",IF(W229='[2]LISTA OPCIONES'!$M$6,"B",IF(W229='[2]LISTA OPCIONES'!$M$7,"A"))))</f>
        <v>M</v>
      </c>
      <c r="Y229" s="66" t="s">
        <v>425</v>
      </c>
      <c r="Z229" s="61" t="str">
        <f>IF(Y229='[2]LISTA OPCIONES'!$N$4,"A",IF(Y229='[2]LISTA OPCIONES'!$N$5,"M",IF(Y229='[2]LISTA OPCIONES'!$N$6,"B",IF(Y229='[2]LISTA OPCIONES'!$N$7,"A"))))</f>
        <v>B</v>
      </c>
      <c r="AA229" s="66" t="s">
        <v>425</v>
      </c>
      <c r="AB229" s="61" t="str">
        <f>IF(AA229='[2]LISTA OPCIONES'!$N$4,"A",IF(AA229='[2]LISTA OPCIONES'!$N$5,"M",IF(AA229='[2]LISTA OPCIONES'!$N$6,"B",IF(AA229='[2]LISTA OPCIONES'!$N$7,"A"))))</f>
        <v>B</v>
      </c>
      <c r="AC229" s="62" t="str">
        <f t="shared" si="6"/>
        <v>MEDIA</v>
      </c>
    </row>
    <row r="230" spans="1:29" s="69" customFormat="1" ht="15">
      <c r="A230" s="66">
        <f t="shared" si="7"/>
        <v>225</v>
      </c>
      <c r="B230" s="102">
        <v>44399</v>
      </c>
      <c r="C230" s="66" t="s">
        <v>699</v>
      </c>
      <c r="D230" s="66" t="s">
        <v>2036</v>
      </c>
      <c r="E230" s="70" t="s">
        <v>647</v>
      </c>
      <c r="F230" s="70" t="s">
        <v>647</v>
      </c>
      <c r="G230" s="71" t="s">
        <v>12</v>
      </c>
      <c r="H230" s="70" t="s">
        <v>404</v>
      </c>
      <c r="I230" s="70" t="s">
        <v>394</v>
      </c>
      <c r="J230" s="59" t="s">
        <v>394</v>
      </c>
      <c r="K230" s="70" t="s">
        <v>1570</v>
      </c>
      <c r="L230" s="70" t="s">
        <v>647</v>
      </c>
      <c r="M230" s="87" t="s">
        <v>2019</v>
      </c>
      <c r="N230" s="71" t="s">
        <v>2019</v>
      </c>
      <c r="O230" s="87" t="s">
        <v>965</v>
      </c>
      <c r="P230" s="87" t="s">
        <v>968</v>
      </c>
      <c r="Q230" s="71" t="s">
        <v>12</v>
      </c>
      <c r="R230" s="76"/>
      <c r="S230" s="106" t="s">
        <v>971</v>
      </c>
      <c r="T230" s="87" t="s">
        <v>975</v>
      </c>
      <c r="U230" s="104" t="s">
        <v>973</v>
      </c>
      <c r="V230" s="87" t="s">
        <v>1332</v>
      </c>
      <c r="W230" s="87" t="s">
        <v>422</v>
      </c>
      <c r="X230" s="61" t="str">
        <f>IF(W230='[2]LISTA OPCIONES'!$M$4,"A",IF(W230='[2]LISTA OPCIONES'!$M$5,"M",IF(W230='[2]LISTA OPCIONES'!$M$6,"B",IF(W230='[2]LISTA OPCIONES'!$M$7,"A"))))</f>
        <v>M</v>
      </c>
      <c r="Y230" s="66" t="s">
        <v>425</v>
      </c>
      <c r="Z230" s="61" t="str">
        <f>IF(Y230='[2]LISTA OPCIONES'!$N$4,"A",IF(Y230='[2]LISTA OPCIONES'!$N$5,"M",IF(Y230='[2]LISTA OPCIONES'!$N$6,"B",IF(Y230='[2]LISTA OPCIONES'!$N$7,"A"))))</f>
        <v>B</v>
      </c>
      <c r="AA230" s="66" t="s">
        <v>425</v>
      </c>
      <c r="AB230" s="61" t="str">
        <f>IF(AA230='[2]LISTA OPCIONES'!$N$4,"A",IF(AA230='[2]LISTA OPCIONES'!$N$5,"M",IF(AA230='[2]LISTA OPCIONES'!$N$6,"B",IF(AA230='[2]LISTA OPCIONES'!$N$7,"A"))))</f>
        <v>B</v>
      </c>
      <c r="AC230" s="62" t="str">
        <f t="shared" si="6"/>
        <v>MEDIA</v>
      </c>
    </row>
    <row r="231" spans="1:29" s="69" customFormat="1" ht="15">
      <c r="A231" s="66">
        <f t="shared" si="7"/>
        <v>226</v>
      </c>
      <c r="B231" s="102">
        <v>44399</v>
      </c>
      <c r="C231" s="66" t="s">
        <v>700</v>
      </c>
      <c r="D231" s="66" t="s">
        <v>2036</v>
      </c>
      <c r="E231" s="70" t="s">
        <v>647</v>
      </c>
      <c r="F231" s="70" t="s">
        <v>647</v>
      </c>
      <c r="G231" s="71" t="s">
        <v>12</v>
      </c>
      <c r="H231" s="70" t="s">
        <v>404</v>
      </c>
      <c r="I231" s="70" t="s">
        <v>394</v>
      </c>
      <c r="J231" s="59" t="s">
        <v>394</v>
      </c>
      <c r="K231" s="70" t="s">
        <v>1662</v>
      </c>
      <c r="L231" s="70" t="s">
        <v>647</v>
      </c>
      <c r="M231" s="87" t="s">
        <v>2019</v>
      </c>
      <c r="N231" s="71" t="s">
        <v>2019</v>
      </c>
      <c r="O231" s="87" t="s">
        <v>965</v>
      </c>
      <c r="P231" s="87" t="s">
        <v>968</v>
      </c>
      <c r="Q231" s="71" t="s">
        <v>12</v>
      </c>
      <c r="R231" s="76"/>
      <c r="S231" s="106" t="s">
        <v>971</v>
      </c>
      <c r="T231" s="87" t="s">
        <v>975</v>
      </c>
      <c r="U231" s="104" t="s">
        <v>973</v>
      </c>
      <c r="V231" s="87" t="s">
        <v>1332</v>
      </c>
      <c r="W231" s="87" t="s">
        <v>422</v>
      </c>
      <c r="X231" s="61" t="str">
        <f>IF(W231='[2]LISTA OPCIONES'!$M$4,"A",IF(W231='[2]LISTA OPCIONES'!$M$5,"M",IF(W231='[2]LISTA OPCIONES'!$M$6,"B",IF(W231='[2]LISTA OPCIONES'!$M$7,"A"))))</f>
        <v>M</v>
      </c>
      <c r="Y231" s="66" t="s">
        <v>425</v>
      </c>
      <c r="Z231" s="61" t="str">
        <f>IF(Y231='[2]LISTA OPCIONES'!$N$4,"A",IF(Y231='[2]LISTA OPCIONES'!$N$5,"M",IF(Y231='[2]LISTA OPCIONES'!$N$6,"B",IF(Y231='[2]LISTA OPCIONES'!$N$7,"A"))))</f>
        <v>B</v>
      </c>
      <c r="AA231" s="66" t="s">
        <v>425</v>
      </c>
      <c r="AB231" s="61" t="str">
        <f>IF(AA231='[2]LISTA OPCIONES'!$N$4,"A",IF(AA231='[2]LISTA OPCIONES'!$N$5,"M",IF(AA231='[2]LISTA OPCIONES'!$N$6,"B",IF(AA231='[2]LISTA OPCIONES'!$N$7,"A"))))</f>
        <v>B</v>
      </c>
      <c r="AC231" s="62" t="str">
        <f t="shared" si="6"/>
        <v>MEDIA</v>
      </c>
    </row>
    <row r="232" spans="1:29" s="69" customFormat="1" ht="15">
      <c r="A232" s="66">
        <f t="shared" si="7"/>
        <v>227</v>
      </c>
      <c r="B232" s="102">
        <v>44399</v>
      </c>
      <c r="C232" s="66" t="s">
        <v>701</v>
      </c>
      <c r="D232" s="66" t="s">
        <v>2036</v>
      </c>
      <c r="E232" s="70" t="s">
        <v>647</v>
      </c>
      <c r="F232" s="70" t="s">
        <v>647</v>
      </c>
      <c r="G232" s="71" t="s">
        <v>12</v>
      </c>
      <c r="H232" s="70" t="s">
        <v>404</v>
      </c>
      <c r="I232" s="70" t="s">
        <v>394</v>
      </c>
      <c r="J232" s="59" t="s">
        <v>394</v>
      </c>
      <c r="K232" s="70" t="s">
        <v>1551</v>
      </c>
      <c r="L232" s="70" t="s">
        <v>647</v>
      </c>
      <c r="M232" s="87" t="s">
        <v>2019</v>
      </c>
      <c r="N232" s="71" t="s">
        <v>2019</v>
      </c>
      <c r="O232" s="87" t="s">
        <v>965</v>
      </c>
      <c r="P232" s="87" t="s">
        <v>968</v>
      </c>
      <c r="Q232" s="71" t="s">
        <v>12</v>
      </c>
      <c r="R232" s="76"/>
      <c r="S232" s="106" t="s">
        <v>971</v>
      </c>
      <c r="T232" s="87" t="s">
        <v>975</v>
      </c>
      <c r="U232" s="104" t="s">
        <v>973</v>
      </c>
      <c r="V232" s="87" t="s">
        <v>1332</v>
      </c>
      <c r="W232" s="87" t="s">
        <v>422</v>
      </c>
      <c r="X232" s="61" t="str">
        <f>IF(W232='[2]LISTA OPCIONES'!$M$4,"A",IF(W232='[2]LISTA OPCIONES'!$M$5,"M",IF(W232='[2]LISTA OPCIONES'!$M$6,"B",IF(W232='[2]LISTA OPCIONES'!$M$7,"A"))))</f>
        <v>M</v>
      </c>
      <c r="Y232" s="66" t="s">
        <v>425</v>
      </c>
      <c r="Z232" s="61" t="str">
        <f>IF(Y232='[2]LISTA OPCIONES'!$N$4,"A",IF(Y232='[2]LISTA OPCIONES'!$N$5,"M",IF(Y232='[2]LISTA OPCIONES'!$N$6,"B",IF(Y232='[2]LISTA OPCIONES'!$N$7,"A"))))</f>
        <v>B</v>
      </c>
      <c r="AA232" s="66" t="s">
        <v>425</v>
      </c>
      <c r="AB232" s="61" t="str">
        <f>IF(AA232='[2]LISTA OPCIONES'!$N$4,"A",IF(AA232='[2]LISTA OPCIONES'!$N$5,"M",IF(AA232='[2]LISTA OPCIONES'!$N$6,"B",IF(AA232='[2]LISTA OPCIONES'!$N$7,"A"))))</f>
        <v>B</v>
      </c>
      <c r="AC232" s="62" t="str">
        <f t="shared" si="6"/>
        <v>MEDIA</v>
      </c>
    </row>
    <row r="233" spans="1:29" s="69" customFormat="1" ht="15">
      <c r="A233" s="66">
        <f t="shared" si="7"/>
        <v>228</v>
      </c>
      <c r="B233" s="102">
        <v>44399</v>
      </c>
      <c r="C233" s="66" t="s">
        <v>702</v>
      </c>
      <c r="D233" s="66" t="s">
        <v>2036</v>
      </c>
      <c r="E233" s="70" t="s">
        <v>647</v>
      </c>
      <c r="F233" s="70" t="s">
        <v>647</v>
      </c>
      <c r="G233" s="71" t="s">
        <v>12</v>
      </c>
      <c r="H233" s="70" t="s">
        <v>404</v>
      </c>
      <c r="I233" s="70" t="s">
        <v>394</v>
      </c>
      <c r="J233" s="59" t="s">
        <v>394</v>
      </c>
      <c r="K233" s="70" t="s">
        <v>1663</v>
      </c>
      <c r="L233" s="70" t="s">
        <v>647</v>
      </c>
      <c r="M233" s="87" t="s">
        <v>2019</v>
      </c>
      <c r="N233" s="71" t="s">
        <v>2019</v>
      </c>
      <c r="O233" s="87" t="s">
        <v>965</v>
      </c>
      <c r="P233" s="87" t="s">
        <v>968</v>
      </c>
      <c r="Q233" s="71" t="s">
        <v>12</v>
      </c>
      <c r="R233" s="76"/>
      <c r="S233" s="106" t="s">
        <v>971</v>
      </c>
      <c r="T233" s="87" t="s">
        <v>975</v>
      </c>
      <c r="U233" s="104" t="s">
        <v>973</v>
      </c>
      <c r="V233" s="87" t="s">
        <v>1332</v>
      </c>
      <c r="W233" s="87" t="s">
        <v>422</v>
      </c>
      <c r="X233" s="61" t="str">
        <f>IF(W233='[2]LISTA OPCIONES'!$M$4,"A",IF(W233='[2]LISTA OPCIONES'!$M$5,"M",IF(W233='[2]LISTA OPCIONES'!$M$6,"B",IF(W233='[2]LISTA OPCIONES'!$M$7,"A"))))</f>
        <v>M</v>
      </c>
      <c r="Y233" s="66" t="s">
        <v>425</v>
      </c>
      <c r="Z233" s="61" t="str">
        <f>IF(Y233='[2]LISTA OPCIONES'!$N$4,"A",IF(Y233='[2]LISTA OPCIONES'!$N$5,"M",IF(Y233='[2]LISTA OPCIONES'!$N$6,"B",IF(Y233='[2]LISTA OPCIONES'!$N$7,"A"))))</f>
        <v>B</v>
      </c>
      <c r="AA233" s="66" t="s">
        <v>425</v>
      </c>
      <c r="AB233" s="61" t="str">
        <f>IF(AA233='[2]LISTA OPCIONES'!$N$4,"A",IF(AA233='[2]LISTA OPCIONES'!$N$5,"M",IF(AA233='[2]LISTA OPCIONES'!$N$6,"B",IF(AA233='[2]LISTA OPCIONES'!$N$7,"A"))))</f>
        <v>B</v>
      </c>
      <c r="AC233" s="62" t="str">
        <f t="shared" si="6"/>
        <v>MEDIA</v>
      </c>
    </row>
    <row r="234" spans="1:29" s="69" customFormat="1" ht="15">
      <c r="A234" s="66">
        <f t="shared" si="7"/>
        <v>229</v>
      </c>
      <c r="B234" s="102">
        <v>44399</v>
      </c>
      <c r="C234" s="66" t="s">
        <v>703</v>
      </c>
      <c r="D234" s="66" t="s">
        <v>2036</v>
      </c>
      <c r="E234" s="70" t="s">
        <v>647</v>
      </c>
      <c r="F234" s="70" t="s">
        <v>647</v>
      </c>
      <c r="G234" s="71" t="s">
        <v>12</v>
      </c>
      <c r="H234" s="70" t="s">
        <v>404</v>
      </c>
      <c r="I234" s="70" t="s">
        <v>394</v>
      </c>
      <c r="J234" s="59" t="s">
        <v>394</v>
      </c>
      <c r="K234" s="70" t="s">
        <v>1664</v>
      </c>
      <c r="L234" s="70" t="s">
        <v>647</v>
      </c>
      <c r="M234" s="87" t="s">
        <v>2019</v>
      </c>
      <c r="N234" s="71" t="s">
        <v>2019</v>
      </c>
      <c r="O234" s="87" t="s">
        <v>965</v>
      </c>
      <c r="P234" s="87" t="s">
        <v>968</v>
      </c>
      <c r="Q234" s="71" t="s">
        <v>12</v>
      </c>
      <c r="R234" s="76"/>
      <c r="S234" s="106" t="s">
        <v>971</v>
      </c>
      <c r="T234" s="87" t="s">
        <v>975</v>
      </c>
      <c r="U234" s="104" t="s">
        <v>973</v>
      </c>
      <c r="V234" s="87" t="s">
        <v>1332</v>
      </c>
      <c r="W234" s="87" t="s">
        <v>422</v>
      </c>
      <c r="X234" s="61" t="str">
        <f>IF(W234='[2]LISTA OPCIONES'!$M$4,"A",IF(W234='[2]LISTA OPCIONES'!$M$5,"M",IF(W234='[2]LISTA OPCIONES'!$M$6,"B",IF(W234='[2]LISTA OPCIONES'!$M$7,"A"))))</f>
        <v>M</v>
      </c>
      <c r="Y234" s="66" t="s">
        <v>425</v>
      </c>
      <c r="Z234" s="61" t="str">
        <f>IF(Y234='[2]LISTA OPCIONES'!$N$4,"A",IF(Y234='[2]LISTA OPCIONES'!$N$5,"M",IF(Y234='[2]LISTA OPCIONES'!$N$6,"B",IF(Y234='[2]LISTA OPCIONES'!$N$7,"A"))))</f>
        <v>B</v>
      </c>
      <c r="AA234" s="66" t="s">
        <v>425</v>
      </c>
      <c r="AB234" s="61" t="str">
        <f>IF(AA234='[2]LISTA OPCIONES'!$N$4,"A",IF(AA234='[2]LISTA OPCIONES'!$N$5,"M",IF(AA234='[2]LISTA OPCIONES'!$N$6,"B",IF(AA234='[2]LISTA OPCIONES'!$N$7,"A"))))</f>
        <v>B</v>
      </c>
      <c r="AC234" s="62" t="str">
        <f t="shared" si="6"/>
        <v>MEDIA</v>
      </c>
    </row>
    <row r="235" spans="1:29" s="69" customFormat="1" ht="15">
      <c r="A235" s="66">
        <f t="shared" si="7"/>
        <v>230</v>
      </c>
      <c r="B235" s="102">
        <v>44399</v>
      </c>
      <c r="C235" s="66" t="s">
        <v>704</v>
      </c>
      <c r="D235" s="66" t="s">
        <v>2036</v>
      </c>
      <c r="E235" s="70" t="s">
        <v>647</v>
      </c>
      <c r="F235" s="70" t="s">
        <v>647</v>
      </c>
      <c r="G235" s="71" t="s">
        <v>12</v>
      </c>
      <c r="H235" s="70" t="s">
        <v>404</v>
      </c>
      <c r="I235" s="70" t="s">
        <v>394</v>
      </c>
      <c r="J235" s="59" t="s">
        <v>394</v>
      </c>
      <c r="K235" s="70" t="s">
        <v>1665</v>
      </c>
      <c r="L235" s="70" t="s">
        <v>647</v>
      </c>
      <c r="M235" s="87" t="s">
        <v>2019</v>
      </c>
      <c r="N235" s="71" t="s">
        <v>2019</v>
      </c>
      <c r="O235" s="87" t="s">
        <v>965</v>
      </c>
      <c r="P235" s="87" t="s">
        <v>968</v>
      </c>
      <c r="Q235" s="71" t="s">
        <v>12</v>
      </c>
      <c r="R235" s="76"/>
      <c r="S235" s="106" t="s">
        <v>971</v>
      </c>
      <c r="T235" s="87" t="s">
        <v>975</v>
      </c>
      <c r="U235" s="104" t="s">
        <v>973</v>
      </c>
      <c r="V235" s="87" t="s">
        <v>1332</v>
      </c>
      <c r="W235" s="87" t="s">
        <v>422</v>
      </c>
      <c r="X235" s="61" t="str">
        <f>IF(W235='[2]LISTA OPCIONES'!$M$4,"A",IF(W235='[2]LISTA OPCIONES'!$M$5,"M",IF(W235='[2]LISTA OPCIONES'!$M$6,"B",IF(W235='[2]LISTA OPCIONES'!$M$7,"A"))))</f>
        <v>M</v>
      </c>
      <c r="Y235" s="66" t="s">
        <v>425</v>
      </c>
      <c r="Z235" s="61" t="str">
        <f>IF(Y235='[2]LISTA OPCIONES'!$N$4,"A",IF(Y235='[2]LISTA OPCIONES'!$N$5,"M",IF(Y235='[2]LISTA OPCIONES'!$N$6,"B",IF(Y235='[2]LISTA OPCIONES'!$N$7,"A"))))</f>
        <v>B</v>
      </c>
      <c r="AA235" s="66" t="s">
        <v>425</v>
      </c>
      <c r="AB235" s="61" t="str">
        <f>IF(AA235='[2]LISTA OPCIONES'!$N$4,"A",IF(AA235='[2]LISTA OPCIONES'!$N$5,"M",IF(AA235='[2]LISTA OPCIONES'!$N$6,"B",IF(AA235='[2]LISTA OPCIONES'!$N$7,"A"))))</f>
        <v>B</v>
      </c>
      <c r="AC235" s="62" t="str">
        <f t="shared" si="6"/>
        <v>MEDIA</v>
      </c>
    </row>
    <row r="236" spans="1:29" s="69" customFormat="1" ht="15">
      <c r="A236" s="66">
        <f t="shared" si="7"/>
        <v>231</v>
      </c>
      <c r="B236" s="102">
        <v>44399</v>
      </c>
      <c r="C236" s="66" t="s">
        <v>705</v>
      </c>
      <c r="D236" s="66" t="s">
        <v>2036</v>
      </c>
      <c r="E236" s="70" t="s">
        <v>647</v>
      </c>
      <c r="F236" s="70" t="s">
        <v>647</v>
      </c>
      <c r="G236" s="71" t="s">
        <v>12</v>
      </c>
      <c r="H236" s="70" t="s">
        <v>404</v>
      </c>
      <c r="I236" s="70" t="s">
        <v>394</v>
      </c>
      <c r="J236" s="59" t="s">
        <v>394</v>
      </c>
      <c r="K236" s="70" t="s">
        <v>1666</v>
      </c>
      <c r="L236" s="70" t="s">
        <v>647</v>
      </c>
      <c r="M236" s="87" t="s">
        <v>2019</v>
      </c>
      <c r="N236" s="71" t="s">
        <v>2019</v>
      </c>
      <c r="O236" s="87" t="s">
        <v>965</v>
      </c>
      <c r="P236" s="87" t="s">
        <v>968</v>
      </c>
      <c r="Q236" s="71" t="s">
        <v>12</v>
      </c>
      <c r="R236" s="76"/>
      <c r="S236" s="106" t="s">
        <v>971</v>
      </c>
      <c r="T236" s="87" t="s">
        <v>975</v>
      </c>
      <c r="U236" s="104" t="s">
        <v>973</v>
      </c>
      <c r="V236" s="87" t="s">
        <v>1332</v>
      </c>
      <c r="W236" s="87" t="s">
        <v>422</v>
      </c>
      <c r="X236" s="61" t="str">
        <f>IF(W236='[2]LISTA OPCIONES'!$M$4,"A",IF(W236='[2]LISTA OPCIONES'!$M$5,"M",IF(W236='[2]LISTA OPCIONES'!$M$6,"B",IF(W236='[2]LISTA OPCIONES'!$M$7,"A"))))</f>
        <v>M</v>
      </c>
      <c r="Y236" s="66" t="s">
        <v>425</v>
      </c>
      <c r="Z236" s="61" t="str">
        <f>IF(Y236='[2]LISTA OPCIONES'!$N$4,"A",IF(Y236='[2]LISTA OPCIONES'!$N$5,"M",IF(Y236='[2]LISTA OPCIONES'!$N$6,"B",IF(Y236='[2]LISTA OPCIONES'!$N$7,"A"))))</f>
        <v>B</v>
      </c>
      <c r="AA236" s="66" t="s">
        <v>425</v>
      </c>
      <c r="AB236" s="61" t="str">
        <f>IF(AA236='[2]LISTA OPCIONES'!$N$4,"A",IF(AA236='[2]LISTA OPCIONES'!$N$5,"M",IF(AA236='[2]LISTA OPCIONES'!$N$6,"B",IF(AA236='[2]LISTA OPCIONES'!$N$7,"A"))))</f>
        <v>B</v>
      </c>
      <c r="AC236" s="62" t="str">
        <f t="shared" si="6"/>
        <v>MEDIA</v>
      </c>
    </row>
    <row r="237" spans="1:29" s="69" customFormat="1" ht="15">
      <c r="A237" s="66">
        <f t="shared" si="7"/>
        <v>232</v>
      </c>
      <c r="B237" s="102">
        <v>44399</v>
      </c>
      <c r="C237" s="66" t="s">
        <v>706</v>
      </c>
      <c r="D237" s="66" t="s">
        <v>2036</v>
      </c>
      <c r="E237" s="70" t="s">
        <v>647</v>
      </c>
      <c r="F237" s="70" t="s">
        <v>647</v>
      </c>
      <c r="G237" s="71" t="s">
        <v>12</v>
      </c>
      <c r="H237" s="70" t="s">
        <v>404</v>
      </c>
      <c r="I237" s="70" t="s">
        <v>394</v>
      </c>
      <c r="J237" s="59" t="s">
        <v>394</v>
      </c>
      <c r="K237" s="70" t="s">
        <v>1667</v>
      </c>
      <c r="L237" s="70" t="s">
        <v>647</v>
      </c>
      <c r="M237" s="87" t="s">
        <v>2019</v>
      </c>
      <c r="N237" s="71" t="s">
        <v>2019</v>
      </c>
      <c r="O237" s="87" t="s">
        <v>965</v>
      </c>
      <c r="P237" s="87" t="s">
        <v>968</v>
      </c>
      <c r="Q237" s="71" t="s">
        <v>12</v>
      </c>
      <c r="R237" s="76"/>
      <c r="S237" s="106" t="s">
        <v>971</v>
      </c>
      <c r="T237" s="87" t="s">
        <v>975</v>
      </c>
      <c r="U237" s="104" t="s">
        <v>973</v>
      </c>
      <c r="V237" s="87" t="s">
        <v>1332</v>
      </c>
      <c r="W237" s="87" t="s">
        <v>422</v>
      </c>
      <c r="X237" s="61" t="str">
        <f>IF(W237='[2]LISTA OPCIONES'!$M$4,"A",IF(W237='[2]LISTA OPCIONES'!$M$5,"M",IF(W237='[2]LISTA OPCIONES'!$M$6,"B",IF(W237='[2]LISTA OPCIONES'!$M$7,"A"))))</f>
        <v>M</v>
      </c>
      <c r="Y237" s="66" t="s">
        <v>425</v>
      </c>
      <c r="Z237" s="61" t="str">
        <f>IF(Y237='[2]LISTA OPCIONES'!$N$4,"A",IF(Y237='[2]LISTA OPCIONES'!$N$5,"M",IF(Y237='[2]LISTA OPCIONES'!$N$6,"B",IF(Y237='[2]LISTA OPCIONES'!$N$7,"A"))))</f>
        <v>B</v>
      </c>
      <c r="AA237" s="66" t="s">
        <v>425</v>
      </c>
      <c r="AB237" s="61" t="str">
        <f>IF(AA237='[2]LISTA OPCIONES'!$N$4,"A",IF(AA237='[2]LISTA OPCIONES'!$N$5,"M",IF(AA237='[2]LISTA OPCIONES'!$N$6,"B",IF(AA237='[2]LISTA OPCIONES'!$N$7,"A"))))</f>
        <v>B</v>
      </c>
      <c r="AC237" s="62" t="str">
        <f t="shared" si="6"/>
        <v>MEDIA</v>
      </c>
    </row>
    <row r="238" spans="1:29" s="69" customFormat="1" ht="15">
      <c r="A238" s="66">
        <f t="shared" si="7"/>
        <v>233</v>
      </c>
      <c r="B238" s="102">
        <v>44399</v>
      </c>
      <c r="C238" s="66" t="s">
        <v>707</v>
      </c>
      <c r="D238" s="66" t="s">
        <v>2036</v>
      </c>
      <c r="E238" s="70" t="s">
        <v>647</v>
      </c>
      <c r="F238" s="70" t="s">
        <v>647</v>
      </c>
      <c r="G238" s="71" t="s">
        <v>12</v>
      </c>
      <c r="H238" s="70" t="s">
        <v>404</v>
      </c>
      <c r="I238" s="70" t="s">
        <v>394</v>
      </c>
      <c r="J238" s="59" t="s">
        <v>394</v>
      </c>
      <c r="K238" s="70" t="s">
        <v>1668</v>
      </c>
      <c r="L238" s="70" t="s">
        <v>647</v>
      </c>
      <c r="M238" s="87" t="s">
        <v>2019</v>
      </c>
      <c r="N238" s="71" t="s">
        <v>2019</v>
      </c>
      <c r="O238" s="87" t="s">
        <v>965</v>
      </c>
      <c r="P238" s="87" t="s">
        <v>968</v>
      </c>
      <c r="Q238" s="71" t="s">
        <v>12</v>
      </c>
      <c r="R238" s="75"/>
      <c r="S238" s="106" t="s">
        <v>971</v>
      </c>
      <c r="T238" s="87" t="s">
        <v>975</v>
      </c>
      <c r="U238" s="104" t="s">
        <v>973</v>
      </c>
      <c r="V238" s="87" t="s">
        <v>1332</v>
      </c>
      <c r="W238" s="87" t="s">
        <v>422</v>
      </c>
      <c r="X238" s="61" t="str">
        <f>IF(W238='[2]LISTA OPCIONES'!$M$4,"A",IF(W238='[2]LISTA OPCIONES'!$M$5,"M",IF(W238='[2]LISTA OPCIONES'!$M$6,"B",IF(W238='[2]LISTA OPCIONES'!$M$7,"A"))))</f>
        <v>M</v>
      </c>
      <c r="Y238" s="66" t="s">
        <v>425</v>
      </c>
      <c r="Z238" s="61" t="str">
        <f>IF(Y238='[2]LISTA OPCIONES'!$N$4,"A",IF(Y238='[2]LISTA OPCIONES'!$N$5,"M",IF(Y238='[2]LISTA OPCIONES'!$N$6,"B",IF(Y238='[2]LISTA OPCIONES'!$N$7,"A"))))</f>
        <v>B</v>
      </c>
      <c r="AA238" s="66" t="s">
        <v>425</v>
      </c>
      <c r="AB238" s="61" t="str">
        <f>IF(AA238='[2]LISTA OPCIONES'!$N$4,"A",IF(AA238='[2]LISTA OPCIONES'!$N$5,"M",IF(AA238='[2]LISTA OPCIONES'!$N$6,"B",IF(AA238='[2]LISTA OPCIONES'!$N$7,"A"))))</f>
        <v>B</v>
      </c>
      <c r="AC238" s="62" t="str">
        <f t="shared" si="6"/>
        <v>MEDIA</v>
      </c>
    </row>
    <row r="239" spans="1:29" s="69" customFormat="1" ht="15">
      <c r="A239" s="66">
        <f t="shared" si="7"/>
        <v>234</v>
      </c>
      <c r="B239" s="102">
        <v>44399</v>
      </c>
      <c r="C239" s="66" t="s">
        <v>708</v>
      </c>
      <c r="D239" s="66" t="s">
        <v>2036</v>
      </c>
      <c r="E239" s="70" t="s">
        <v>647</v>
      </c>
      <c r="F239" s="70" t="s">
        <v>647</v>
      </c>
      <c r="G239" s="71" t="s">
        <v>12</v>
      </c>
      <c r="H239" s="70" t="s">
        <v>404</v>
      </c>
      <c r="I239" s="70" t="s">
        <v>394</v>
      </c>
      <c r="J239" s="59" t="s">
        <v>394</v>
      </c>
      <c r="K239" s="70" t="s">
        <v>1669</v>
      </c>
      <c r="L239" s="70" t="s">
        <v>647</v>
      </c>
      <c r="M239" s="87" t="s">
        <v>2019</v>
      </c>
      <c r="N239" s="71" t="s">
        <v>2019</v>
      </c>
      <c r="O239" s="87" t="s">
        <v>965</v>
      </c>
      <c r="P239" s="87" t="s">
        <v>968</v>
      </c>
      <c r="Q239" s="71" t="s">
        <v>12</v>
      </c>
      <c r="R239" s="75"/>
      <c r="S239" s="106" t="s">
        <v>971</v>
      </c>
      <c r="T239" s="87" t="s">
        <v>975</v>
      </c>
      <c r="U239" s="104" t="s">
        <v>973</v>
      </c>
      <c r="V239" s="87" t="s">
        <v>1332</v>
      </c>
      <c r="W239" s="87" t="s">
        <v>422</v>
      </c>
      <c r="X239" s="61" t="str">
        <f>IF(W239='[2]LISTA OPCIONES'!$M$4,"A",IF(W239='[2]LISTA OPCIONES'!$M$5,"M",IF(W239='[2]LISTA OPCIONES'!$M$6,"B",IF(W239='[2]LISTA OPCIONES'!$M$7,"A"))))</f>
        <v>M</v>
      </c>
      <c r="Y239" s="66" t="s">
        <v>425</v>
      </c>
      <c r="Z239" s="61" t="str">
        <f>IF(Y239='[2]LISTA OPCIONES'!$N$4,"A",IF(Y239='[2]LISTA OPCIONES'!$N$5,"M",IF(Y239='[2]LISTA OPCIONES'!$N$6,"B",IF(Y239='[2]LISTA OPCIONES'!$N$7,"A"))))</f>
        <v>B</v>
      </c>
      <c r="AA239" s="66" t="s">
        <v>425</v>
      </c>
      <c r="AB239" s="61" t="str">
        <f>IF(AA239='[2]LISTA OPCIONES'!$N$4,"A",IF(AA239='[2]LISTA OPCIONES'!$N$5,"M",IF(AA239='[2]LISTA OPCIONES'!$N$6,"B",IF(AA239='[2]LISTA OPCIONES'!$N$7,"A"))))</f>
        <v>B</v>
      </c>
      <c r="AC239" s="62" t="str">
        <f t="shared" si="6"/>
        <v>MEDIA</v>
      </c>
    </row>
    <row r="240" spans="1:29" s="69" customFormat="1" ht="15">
      <c r="A240" s="66">
        <f t="shared" si="7"/>
        <v>235</v>
      </c>
      <c r="B240" s="102">
        <v>44399</v>
      </c>
      <c r="C240" s="66" t="s">
        <v>709</v>
      </c>
      <c r="D240" s="66" t="s">
        <v>2036</v>
      </c>
      <c r="E240" s="70" t="s">
        <v>647</v>
      </c>
      <c r="F240" s="70" t="s">
        <v>647</v>
      </c>
      <c r="G240" s="71" t="s">
        <v>12</v>
      </c>
      <c r="H240" s="70" t="s">
        <v>404</v>
      </c>
      <c r="I240" s="70" t="s">
        <v>394</v>
      </c>
      <c r="J240" s="59" t="s">
        <v>394</v>
      </c>
      <c r="K240" s="70" t="s">
        <v>1670</v>
      </c>
      <c r="L240" s="70" t="s">
        <v>647</v>
      </c>
      <c r="M240" s="87" t="s">
        <v>2019</v>
      </c>
      <c r="N240" s="71" t="s">
        <v>2019</v>
      </c>
      <c r="O240" s="87" t="s">
        <v>965</v>
      </c>
      <c r="P240" s="87" t="s">
        <v>968</v>
      </c>
      <c r="Q240" s="71" t="s">
        <v>12</v>
      </c>
      <c r="R240" s="76"/>
      <c r="S240" s="106" t="s">
        <v>971</v>
      </c>
      <c r="T240" s="87" t="s">
        <v>975</v>
      </c>
      <c r="U240" s="104" t="s">
        <v>973</v>
      </c>
      <c r="V240" s="87" t="s">
        <v>1332</v>
      </c>
      <c r="W240" s="87" t="s">
        <v>422</v>
      </c>
      <c r="X240" s="61" t="str">
        <f>IF(W240='[2]LISTA OPCIONES'!$M$4,"A",IF(W240='[2]LISTA OPCIONES'!$M$5,"M",IF(W240='[2]LISTA OPCIONES'!$M$6,"B",IF(W240='[2]LISTA OPCIONES'!$M$7,"A"))))</f>
        <v>M</v>
      </c>
      <c r="Y240" s="66" t="s">
        <v>425</v>
      </c>
      <c r="Z240" s="61" t="str">
        <f>IF(Y240='[2]LISTA OPCIONES'!$N$4,"A",IF(Y240='[2]LISTA OPCIONES'!$N$5,"M",IF(Y240='[2]LISTA OPCIONES'!$N$6,"B",IF(Y240='[2]LISTA OPCIONES'!$N$7,"A"))))</f>
        <v>B</v>
      </c>
      <c r="AA240" s="66" t="s">
        <v>425</v>
      </c>
      <c r="AB240" s="61" t="str">
        <f>IF(AA240='[2]LISTA OPCIONES'!$N$4,"A",IF(AA240='[2]LISTA OPCIONES'!$N$5,"M",IF(AA240='[2]LISTA OPCIONES'!$N$6,"B",IF(AA240='[2]LISTA OPCIONES'!$N$7,"A"))))</f>
        <v>B</v>
      </c>
      <c r="AC240" s="62" t="str">
        <f t="shared" si="6"/>
        <v>MEDIA</v>
      </c>
    </row>
    <row r="241" spans="1:29" s="69" customFormat="1" ht="15">
      <c r="A241" s="66">
        <f t="shared" si="7"/>
        <v>236</v>
      </c>
      <c r="B241" s="102">
        <v>44399</v>
      </c>
      <c r="C241" s="66" t="s">
        <v>710</v>
      </c>
      <c r="D241" s="66" t="s">
        <v>2036</v>
      </c>
      <c r="E241" s="70" t="s">
        <v>647</v>
      </c>
      <c r="F241" s="70" t="s">
        <v>647</v>
      </c>
      <c r="G241" s="71" t="s">
        <v>12</v>
      </c>
      <c r="H241" s="70" t="s">
        <v>404</v>
      </c>
      <c r="I241" s="70" t="s">
        <v>394</v>
      </c>
      <c r="J241" s="59" t="s">
        <v>394</v>
      </c>
      <c r="K241" s="70" t="s">
        <v>1671</v>
      </c>
      <c r="L241" s="70" t="s">
        <v>647</v>
      </c>
      <c r="M241" s="87" t="s">
        <v>2019</v>
      </c>
      <c r="N241" s="71" t="s">
        <v>2019</v>
      </c>
      <c r="O241" s="87" t="s">
        <v>965</v>
      </c>
      <c r="P241" s="87" t="s">
        <v>968</v>
      </c>
      <c r="Q241" s="71" t="s">
        <v>12</v>
      </c>
      <c r="R241" s="76"/>
      <c r="S241" s="106" t="s">
        <v>971</v>
      </c>
      <c r="T241" s="87" t="s">
        <v>975</v>
      </c>
      <c r="U241" s="104" t="s">
        <v>973</v>
      </c>
      <c r="V241" s="87" t="s">
        <v>1332</v>
      </c>
      <c r="W241" s="87" t="s">
        <v>422</v>
      </c>
      <c r="X241" s="61" t="str">
        <f>IF(W241='[2]LISTA OPCIONES'!$M$4,"A",IF(W241='[2]LISTA OPCIONES'!$M$5,"M",IF(W241='[2]LISTA OPCIONES'!$M$6,"B",IF(W241='[2]LISTA OPCIONES'!$M$7,"A"))))</f>
        <v>M</v>
      </c>
      <c r="Y241" s="66" t="s">
        <v>425</v>
      </c>
      <c r="Z241" s="61" t="str">
        <f>IF(Y241='[2]LISTA OPCIONES'!$N$4,"A",IF(Y241='[2]LISTA OPCIONES'!$N$5,"M",IF(Y241='[2]LISTA OPCIONES'!$N$6,"B",IF(Y241='[2]LISTA OPCIONES'!$N$7,"A"))))</f>
        <v>B</v>
      </c>
      <c r="AA241" s="66" t="s">
        <v>425</v>
      </c>
      <c r="AB241" s="61" t="str">
        <f>IF(AA241='[2]LISTA OPCIONES'!$N$4,"A",IF(AA241='[2]LISTA OPCIONES'!$N$5,"M",IF(AA241='[2]LISTA OPCIONES'!$N$6,"B",IF(AA241='[2]LISTA OPCIONES'!$N$7,"A"))))</f>
        <v>B</v>
      </c>
      <c r="AC241" s="62" t="str">
        <f t="shared" si="6"/>
        <v>MEDIA</v>
      </c>
    </row>
    <row r="242" spans="1:29" s="69" customFormat="1" ht="15">
      <c r="A242" s="66">
        <f t="shared" si="7"/>
        <v>237</v>
      </c>
      <c r="B242" s="102">
        <v>44399</v>
      </c>
      <c r="C242" s="66" t="s">
        <v>711</v>
      </c>
      <c r="D242" s="66" t="s">
        <v>2036</v>
      </c>
      <c r="E242" s="70" t="s">
        <v>647</v>
      </c>
      <c r="F242" s="70" t="s">
        <v>647</v>
      </c>
      <c r="G242" s="71" t="s">
        <v>12</v>
      </c>
      <c r="H242" s="70" t="s">
        <v>404</v>
      </c>
      <c r="I242" s="70" t="s">
        <v>394</v>
      </c>
      <c r="J242" s="59" t="s">
        <v>394</v>
      </c>
      <c r="K242" s="70" t="s">
        <v>1541</v>
      </c>
      <c r="L242" s="70" t="s">
        <v>647</v>
      </c>
      <c r="M242" s="87" t="s">
        <v>2019</v>
      </c>
      <c r="N242" s="71" t="s">
        <v>2019</v>
      </c>
      <c r="O242" s="87" t="s">
        <v>965</v>
      </c>
      <c r="P242" s="87" t="s">
        <v>968</v>
      </c>
      <c r="Q242" s="71" t="s">
        <v>12</v>
      </c>
      <c r="R242" s="76"/>
      <c r="S242" s="106" t="s">
        <v>971</v>
      </c>
      <c r="T242" s="87" t="s">
        <v>975</v>
      </c>
      <c r="U242" s="104" t="s">
        <v>973</v>
      </c>
      <c r="V242" s="87" t="s">
        <v>1332</v>
      </c>
      <c r="W242" s="87" t="s">
        <v>422</v>
      </c>
      <c r="X242" s="61" t="str">
        <f>IF(W242='[2]LISTA OPCIONES'!$M$4,"A",IF(W242='[2]LISTA OPCIONES'!$M$5,"M",IF(W242='[2]LISTA OPCIONES'!$M$6,"B",IF(W242='[2]LISTA OPCIONES'!$M$7,"A"))))</f>
        <v>M</v>
      </c>
      <c r="Y242" s="66" t="s">
        <v>425</v>
      </c>
      <c r="Z242" s="61" t="str">
        <f>IF(Y242='[2]LISTA OPCIONES'!$N$4,"A",IF(Y242='[2]LISTA OPCIONES'!$N$5,"M",IF(Y242='[2]LISTA OPCIONES'!$N$6,"B",IF(Y242='[2]LISTA OPCIONES'!$N$7,"A"))))</f>
        <v>B</v>
      </c>
      <c r="AA242" s="66" t="s">
        <v>425</v>
      </c>
      <c r="AB242" s="61" t="str">
        <f>IF(AA242='[2]LISTA OPCIONES'!$N$4,"A",IF(AA242='[2]LISTA OPCIONES'!$N$5,"M",IF(AA242='[2]LISTA OPCIONES'!$N$6,"B",IF(AA242='[2]LISTA OPCIONES'!$N$7,"A"))))</f>
        <v>B</v>
      </c>
      <c r="AC242" s="62" t="str">
        <f t="shared" si="6"/>
        <v>MEDIA</v>
      </c>
    </row>
    <row r="243" spans="1:29" s="69" customFormat="1" ht="15">
      <c r="A243" s="66">
        <f t="shared" si="7"/>
        <v>238</v>
      </c>
      <c r="B243" s="102">
        <v>44399</v>
      </c>
      <c r="C243" s="66" t="s">
        <v>712</v>
      </c>
      <c r="D243" s="66" t="s">
        <v>2036</v>
      </c>
      <c r="E243" s="70" t="s">
        <v>647</v>
      </c>
      <c r="F243" s="70" t="s">
        <v>647</v>
      </c>
      <c r="G243" s="71" t="s">
        <v>12</v>
      </c>
      <c r="H243" s="70" t="s">
        <v>404</v>
      </c>
      <c r="I243" s="70" t="s">
        <v>394</v>
      </c>
      <c r="J243" s="59" t="s">
        <v>394</v>
      </c>
      <c r="K243" s="70" t="s">
        <v>1541</v>
      </c>
      <c r="L243" s="70" t="s">
        <v>647</v>
      </c>
      <c r="M243" s="87" t="s">
        <v>2019</v>
      </c>
      <c r="N243" s="71" t="s">
        <v>2019</v>
      </c>
      <c r="O243" s="87" t="s">
        <v>965</v>
      </c>
      <c r="P243" s="87" t="s">
        <v>968</v>
      </c>
      <c r="Q243" s="71" t="s">
        <v>12</v>
      </c>
      <c r="R243" s="76"/>
      <c r="S243" s="106" t="s">
        <v>971</v>
      </c>
      <c r="T243" s="87" t="s">
        <v>975</v>
      </c>
      <c r="U243" s="104" t="s">
        <v>973</v>
      </c>
      <c r="V243" s="87" t="s">
        <v>1332</v>
      </c>
      <c r="W243" s="87" t="s">
        <v>422</v>
      </c>
      <c r="X243" s="61" t="str">
        <f>IF(W243='[2]LISTA OPCIONES'!$M$4,"A",IF(W243='[2]LISTA OPCIONES'!$M$5,"M",IF(W243='[2]LISTA OPCIONES'!$M$6,"B",IF(W243='[2]LISTA OPCIONES'!$M$7,"A"))))</f>
        <v>M</v>
      </c>
      <c r="Y243" s="66" t="s">
        <v>425</v>
      </c>
      <c r="Z243" s="61" t="str">
        <f>IF(Y243='[2]LISTA OPCIONES'!$N$4,"A",IF(Y243='[2]LISTA OPCIONES'!$N$5,"M",IF(Y243='[2]LISTA OPCIONES'!$N$6,"B",IF(Y243='[2]LISTA OPCIONES'!$N$7,"A"))))</f>
        <v>B</v>
      </c>
      <c r="AA243" s="66" t="s">
        <v>425</v>
      </c>
      <c r="AB243" s="61" t="str">
        <f>IF(AA243='[2]LISTA OPCIONES'!$N$4,"A",IF(AA243='[2]LISTA OPCIONES'!$N$5,"M",IF(AA243='[2]LISTA OPCIONES'!$N$6,"B",IF(AA243='[2]LISTA OPCIONES'!$N$7,"A"))))</f>
        <v>B</v>
      </c>
      <c r="AC243" s="62" t="str">
        <f t="shared" si="6"/>
        <v>MEDIA</v>
      </c>
    </row>
    <row r="244" spans="1:29" s="69" customFormat="1" ht="15">
      <c r="A244" s="66">
        <f t="shared" si="7"/>
        <v>239</v>
      </c>
      <c r="B244" s="102">
        <v>44399</v>
      </c>
      <c r="C244" s="66" t="s">
        <v>713</v>
      </c>
      <c r="D244" s="66" t="s">
        <v>2036</v>
      </c>
      <c r="E244" s="70" t="s">
        <v>647</v>
      </c>
      <c r="F244" s="70" t="s">
        <v>647</v>
      </c>
      <c r="G244" s="71" t="s">
        <v>12</v>
      </c>
      <c r="H244" s="70" t="s">
        <v>404</v>
      </c>
      <c r="I244" s="70" t="s">
        <v>394</v>
      </c>
      <c r="J244" s="59" t="s">
        <v>394</v>
      </c>
      <c r="K244" s="70" t="s">
        <v>1544</v>
      </c>
      <c r="L244" s="70" t="s">
        <v>647</v>
      </c>
      <c r="M244" s="87" t="s">
        <v>2019</v>
      </c>
      <c r="N244" s="71" t="s">
        <v>2019</v>
      </c>
      <c r="O244" s="87" t="s">
        <v>965</v>
      </c>
      <c r="P244" s="87" t="s">
        <v>968</v>
      </c>
      <c r="Q244" s="71" t="s">
        <v>12</v>
      </c>
      <c r="R244" s="76"/>
      <c r="S244" s="106" t="s">
        <v>971</v>
      </c>
      <c r="T244" s="87" t="s">
        <v>975</v>
      </c>
      <c r="U244" s="104" t="s">
        <v>973</v>
      </c>
      <c r="V244" s="87" t="s">
        <v>1332</v>
      </c>
      <c r="W244" s="87" t="s">
        <v>422</v>
      </c>
      <c r="X244" s="61" t="str">
        <f>IF(W244='[2]LISTA OPCIONES'!$M$4,"A",IF(W244='[2]LISTA OPCIONES'!$M$5,"M",IF(W244='[2]LISTA OPCIONES'!$M$6,"B",IF(W244='[2]LISTA OPCIONES'!$M$7,"A"))))</f>
        <v>M</v>
      </c>
      <c r="Y244" s="66" t="s">
        <v>425</v>
      </c>
      <c r="Z244" s="61" t="str">
        <f>IF(Y244='[2]LISTA OPCIONES'!$N$4,"A",IF(Y244='[2]LISTA OPCIONES'!$N$5,"M",IF(Y244='[2]LISTA OPCIONES'!$N$6,"B",IF(Y244='[2]LISTA OPCIONES'!$N$7,"A"))))</f>
        <v>B</v>
      </c>
      <c r="AA244" s="66" t="s">
        <v>425</v>
      </c>
      <c r="AB244" s="61" t="str">
        <f>IF(AA244='[2]LISTA OPCIONES'!$N$4,"A",IF(AA244='[2]LISTA OPCIONES'!$N$5,"M",IF(AA244='[2]LISTA OPCIONES'!$N$6,"B",IF(AA244='[2]LISTA OPCIONES'!$N$7,"A"))))</f>
        <v>B</v>
      </c>
      <c r="AC244" s="62" t="str">
        <f t="shared" si="6"/>
        <v>MEDIA</v>
      </c>
    </row>
    <row r="245" spans="1:29" s="69" customFormat="1" ht="15">
      <c r="A245" s="66">
        <f t="shared" si="7"/>
        <v>240</v>
      </c>
      <c r="B245" s="102">
        <v>44399</v>
      </c>
      <c r="C245" s="66" t="s">
        <v>714</v>
      </c>
      <c r="D245" s="66" t="s">
        <v>2036</v>
      </c>
      <c r="E245" s="70" t="s">
        <v>647</v>
      </c>
      <c r="F245" s="70" t="s">
        <v>647</v>
      </c>
      <c r="G245" s="71" t="s">
        <v>12</v>
      </c>
      <c r="H245" s="70" t="s">
        <v>404</v>
      </c>
      <c r="I245" s="70" t="s">
        <v>394</v>
      </c>
      <c r="J245" s="59" t="s">
        <v>394</v>
      </c>
      <c r="K245" s="70" t="s">
        <v>1672</v>
      </c>
      <c r="L245" s="70" t="s">
        <v>647</v>
      </c>
      <c r="M245" s="87" t="s">
        <v>2019</v>
      </c>
      <c r="N245" s="71" t="s">
        <v>2019</v>
      </c>
      <c r="O245" s="87" t="s">
        <v>965</v>
      </c>
      <c r="P245" s="87" t="s">
        <v>968</v>
      </c>
      <c r="Q245" s="71" t="s">
        <v>12</v>
      </c>
      <c r="R245" s="76"/>
      <c r="S245" s="106" t="s">
        <v>971</v>
      </c>
      <c r="T245" s="87" t="s">
        <v>975</v>
      </c>
      <c r="U245" s="104" t="s">
        <v>973</v>
      </c>
      <c r="V245" s="87" t="s">
        <v>1332</v>
      </c>
      <c r="W245" s="87" t="s">
        <v>422</v>
      </c>
      <c r="X245" s="61" t="str">
        <f>IF(W245='[2]LISTA OPCIONES'!$M$4,"A",IF(W245='[2]LISTA OPCIONES'!$M$5,"M",IF(W245='[2]LISTA OPCIONES'!$M$6,"B",IF(W245='[2]LISTA OPCIONES'!$M$7,"A"))))</f>
        <v>M</v>
      </c>
      <c r="Y245" s="66" t="s">
        <v>425</v>
      </c>
      <c r="Z245" s="61" t="str">
        <f>IF(Y245='[2]LISTA OPCIONES'!$N$4,"A",IF(Y245='[2]LISTA OPCIONES'!$N$5,"M",IF(Y245='[2]LISTA OPCIONES'!$N$6,"B",IF(Y245='[2]LISTA OPCIONES'!$N$7,"A"))))</f>
        <v>B</v>
      </c>
      <c r="AA245" s="66" t="s">
        <v>425</v>
      </c>
      <c r="AB245" s="61" t="str">
        <f>IF(AA245='[2]LISTA OPCIONES'!$N$4,"A",IF(AA245='[2]LISTA OPCIONES'!$N$5,"M",IF(AA245='[2]LISTA OPCIONES'!$N$6,"B",IF(AA245='[2]LISTA OPCIONES'!$N$7,"A"))))</f>
        <v>B</v>
      </c>
      <c r="AC245" s="62" t="str">
        <f t="shared" si="6"/>
        <v>MEDIA</v>
      </c>
    </row>
    <row r="246" spans="1:29" s="69" customFormat="1" ht="15">
      <c r="A246" s="66">
        <f t="shared" si="7"/>
        <v>241</v>
      </c>
      <c r="B246" s="102">
        <v>44399</v>
      </c>
      <c r="C246" s="66" t="s">
        <v>715</v>
      </c>
      <c r="D246" s="66" t="s">
        <v>2036</v>
      </c>
      <c r="E246" s="70" t="s">
        <v>647</v>
      </c>
      <c r="F246" s="70" t="s">
        <v>647</v>
      </c>
      <c r="G246" s="71" t="s">
        <v>12</v>
      </c>
      <c r="H246" s="70" t="s">
        <v>404</v>
      </c>
      <c r="I246" s="70" t="s">
        <v>394</v>
      </c>
      <c r="J246" s="59" t="s">
        <v>394</v>
      </c>
      <c r="K246" s="70" t="s">
        <v>1551</v>
      </c>
      <c r="L246" s="70" t="s">
        <v>647</v>
      </c>
      <c r="M246" s="87" t="s">
        <v>2019</v>
      </c>
      <c r="N246" s="71" t="s">
        <v>2019</v>
      </c>
      <c r="O246" s="87" t="s">
        <v>965</v>
      </c>
      <c r="P246" s="87" t="s">
        <v>968</v>
      </c>
      <c r="Q246" s="71" t="s">
        <v>12</v>
      </c>
      <c r="R246" s="76"/>
      <c r="S246" s="106" t="s">
        <v>971</v>
      </c>
      <c r="T246" s="87" t="s">
        <v>975</v>
      </c>
      <c r="U246" s="104" t="s">
        <v>973</v>
      </c>
      <c r="V246" s="87" t="s">
        <v>1332</v>
      </c>
      <c r="W246" s="87" t="s">
        <v>422</v>
      </c>
      <c r="X246" s="61" t="str">
        <f>IF(W246='[2]LISTA OPCIONES'!$M$4,"A",IF(W246='[2]LISTA OPCIONES'!$M$5,"M",IF(W246='[2]LISTA OPCIONES'!$M$6,"B",IF(W246='[2]LISTA OPCIONES'!$M$7,"A"))))</f>
        <v>M</v>
      </c>
      <c r="Y246" s="66" t="s">
        <v>425</v>
      </c>
      <c r="Z246" s="61" t="str">
        <f>IF(Y246='[2]LISTA OPCIONES'!$N$4,"A",IF(Y246='[2]LISTA OPCIONES'!$N$5,"M",IF(Y246='[2]LISTA OPCIONES'!$N$6,"B",IF(Y246='[2]LISTA OPCIONES'!$N$7,"A"))))</f>
        <v>B</v>
      </c>
      <c r="AA246" s="66" t="s">
        <v>425</v>
      </c>
      <c r="AB246" s="61" t="str">
        <f>IF(AA246='[2]LISTA OPCIONES'!$N$4,"A",IF(AA246='[2]LISTA OPCIONES'!$N$5,"M",IF(AA246='[2]LISTA OPCIONES'!$N$6,"B",IF(AA246='[2]LISTA OPCIONES'!$N$7,"A"))))</f>
        <v>B</v>
      </c>
      <c r="AC246" s="62" t="str">
        <f t="shared" si="6"/>
        <v>MEDIA</v>
      </c>
    </row>
    <row r="247" spans="1:29" s="69" customFormat="1" ht="15">
      <c r="A247" s="66">
        <f t="shared" si="7"/>
        <v>242</v>
      </c>
      <c r="B247" s="102">
        <v>44399</v>
      </c>
      <c r="C247" s="66" t="s">
        <v>716</v>
      </c>
      <c r="D247" s="66" t="s">
        <v>2036</v>
      </c>
      <c r="E247" s="70" t="s">
        <v>647</v>
      </c>
      <c r="F247" s="70" t="s">
        <v>647</v>
      </c>
      <c r="G247" s="71" t="s">
        <v>12</v>
      </c>
      <c r="H247" s="70" t="s">
        <v>404</v>
      </c>
      <c r="I247" s="70" t="s">
        <v>394</v>
      </c>
      <c r="J247" s="59" t="s">
        <v>394</v>
      </c>
      <c r="K247" s="70" t="s">
        <v>1541</v>
      </c>
      <c r="L247" s="70" t="s">
        <v>647</v>
      </c>
      <c r="M247" s="87" t="s">
        <v>2019</v>
      </c>
      <c r="N247" s="71" t="s">
        <v>2019</v>
      </c>
      <c r="O247" s="87" t="s">
        <v>965</v>
      </c>
      <c r="P247" s="87" t="s">
        <v>968</v>
      </c>
      <c r="Q247" s="71" t="s">
        <v>12</v>
      </c>
      <c r="R247" s="76"/>
      <c r="S247" s="106" t="s">
        <v>971</v>
      </c>
      <c r="T247" s="87" t="s">
        <v>975</v>
      </c>
      <c r="U247" s="104" t="s">
        <v>973</v>
      </c>
      <c r="V247" s="87" t="s">
        <v>1332</v>
      </c>
      <c r="W247" s="87" t="s">
        <v>422</v>
      </c>
      <c r="X247" s="61" t="str">
        <f>IF(W247='[2]LISTA OPCIONES'!$M$4,"A",IF(W247='[2]LISTA OPCIONES'!$M$5,"M",IF(W247='[2]LISTA OPCIONES'!$M$6,"B",IF(W247='[2]LISTA OPCIONES'!$M$7,"A"))))</f>
        <v>M</v>
      </c>
      <c r="Y247" s="66" t="s">
        <v>425</v>
      </c>
      <c r="Z247" s="61" t="str">
        <f>IF(Y247='[2]LISTA OPCIONES'!$N$4,"A",IF(Y247='[2]LISTA OPCIONES'!$N$5,"M",IF(Y247='[2]LISTA OPCIONES'!$N$6,"B",IF(Y247='[2]LISTA OPCIONES'!$N$7,"A"))))</f>
        <v>B</v>
      </c>
      <c r="AA247" s="66" t="s">
        <v>425</v>
      </c>
      <c r="AB247" s="61" t="str">
        <f>IF(AA247='[2]LISTA OPCIONES'!$N$4,"A",IF(AA247='[2]LISTA OPCIONES'!$N$5,"M",IF(AA247='[2]LISTA OPCIONES'!$N$6,"B",IF(AA247='[2]LISTA OPCIONES'!$N$7,"A"))))</f>
        <v>B</v>
      </c>
      <c r="AC247" s="62" t="str">
        <f t="shared" si="6"/>
        <v>MEDIA</v>
      </c>
    </row>
    <row r="248" spans="1:29" s="69" customFormat="1" ht="15">
      <c r="A248" s="66">
        <f t="shared" si="7"/>
        <v>243</v>
      </c>
      <c r="B248" s="102">
        <v>44399</v>
      </c>
      <c r="C248" s="66" t="s">
        <v>717</v>
      </c>
      <c r="D248" s="66" t="s">
        <v>2036</v>
      </c>
      <c r="E248" s="70" t="s">
        <v>647</v>
      </c>
      <c r="F248" s="70" t="s">
        <v>647</v>
      </c>
      <c r="G248" s="71" t="s">
        <v>12</v>
      </c>
      <c r="H248" s="70" t="s">
        <v>404</v>
      </c>
      <c r="I248" s="70" t="s">
        <v>394</v>
      </c>
      <c r="J248" s="59" t="s">
        <v>394</v>
      </c>
      <c r="K248" s="70" t="s">
        <v>1544</v>
      </c>
      <c r="L248" s="70" t="s">
        <v>647</v>
      </c>
      <c r="M248" s="87" t="s">
        <v>2019</v>
      </c>
      <c r="N248" s="71" t="s">
        <v>2019</v>
      </c>
      <c r="O248" s="87" t="s">
        <v>965</v>
      </c>
      <c r="P248" s="87" t="s">
        <v>968</v>
      </c>
      <c r="Q248" s="71" t="s">
        <v>12</v>
      </c>
      <c r="R248" s="76"/>
      <c r="S248" s="106" t="s">
        <v>971</v>
      </c>
      <c r="T248" s="87" t="s">
        <v>975</v>
      </c>
      <c r="U248" s="104" t="s">
        <v>973</v>
      </c>
      <c r="V248" s="87" t="s">
        <v>1332</v>
      </c>
      <c r="W248" s="87" t="s">
        <v>422</v>
      </c>
      <c r="X248" s="61" t="str">
        <f>IF(W248='[2]LISTA OPCIONES'!$M$4,"A",IF(W248='[2]LISTA OPCIONES'!$M$5,"M",IF(W248='[2]LISTA OPCIONES'!$M$6,"B",IF(W248='[2]LISTA OPCIONES'!$M$7,"A"))))</f>
        <v>M</v>
      </c>
      <c r="Y248" s="66" t="s">
        <v>425</v>
      </c>
      <c r="Z248" s="61" t="str">
        <f>IF(Y248='[2]LISTA OPCIONES'!$N$4,"A",IF(Y248='[2]LISTA OPCIONES'!$N$5,"M",IF(Y248='[2]LISTA OPCIONES'!$N$6,"B",IF(Y248='[2]LISTA OPCIONES'!$N$7,"A"))))</f>
        <v>B</v>
      </c>
      <c r="AA248" s="66" t="s">
        <v>425</v>
      </c>
      <c r="AB248" s="61" t="str">
        <f>IF(AA248='[2]LISTA OPCIONES'!$N$4,"A",IF(AA248='[2]LISTA OPCIONES'!$N$5,"M",IF(AA248='[2]LISTA OPCIONES'!$N$6,"B",IF(AA248='[2]LISTA OPCIONES'!$N$7,"A"))))</f>
        <v>B</v>
      </c>
      <c r="AC248" s="62" t="str">
        <f t="shared" si="6"/>
        <v>MEDIA</v>
      </c>
    </row>
    <row r="249" spans="1:29" s="69" customFormat="1" ht="15">
      <c r="A249" s="66">
        <f t="shared" si="7"/>
        <v>244</v>
      </c>
      <c r="B249" s="102">
        <v>44399</v>
      </c>
      <c r="C249" s="66" t="s">
        <v>718</v>
      </c>
      <c r="D249" s="66" t="s">
        <v>2036</v>
      </c>
      <c r="E249" s="70" t="s">
        <v>647</v>
      </c>
      <c r="F249" s="70" t="s">
        <v>647</v>
      </c>
      <c r="G249" s="71" t="s">
        <v>12</v>
      </c>
      <c r="H249" s="70" t="s">
        <v>404</v>
      </c>
      <c r="I249" s="70" t="s">
        <v>394</v>
      </c>
      <c r="J249" s="59" t="s">
        <v>394</v>
      </c>
      <c r="K249" s="70" t="s">
        <v>1673</v>
      </c>
      <c r="L249" s="70" t="s">
        <v>647</v>
      </c>
      <c r="M249" s="87" t="s">
        <v>2019</v>
      </c>
      <c r="N249" s="71" t="s">
        <v>2019</v>
      </c>
      <c r="O249" s="87" t="s">
        <v>965</v>
      </c>
      <c r="P249" s="87" t="s">
        <v>968</v>
      </c>
      <c r="Q249" s="71" t="s">
        <v>12</v>
      </c>
      <c r="R249" s="76"/>
      <c r="S249" s="106" t="s">
        <v>971</v>
      </c>
      <c r="T249" s="87" t="s">
        <v>975</v>
      </c>
      <c r="U249" s="104" t="s">
        <v>973</v>
      </c>
      <c r="V249" s="87" t="s">
        <v>1332</v>
      </c>
      <c r="W249" s="87" t="s">
        <v>422</v>
      </c>
      <c r="X249" s="61" t="str">
        <f>IF(W249='[2]LISTA OPCIONES'!$M$4,"A",IF(W249='[2]LISTA OPCIONES'!$M$5,"M",IF(W249='[2]LISTA OPCIONES'!$M$6,"B",IF(W249='[2]LISTA OPCIONES'!$M$7,"A"))))</f>
        <v>M</v>
      </c>
      <c r="Y249" s="66" t="s">
        <v>425</v>
      </c>
      <c r="Z249" s="61" t="str">
        <f>IF(Y249='[2]LISTA OPCIONES'!$N$4,"A",IF(Y249='[2]LISTA OPCIONES'!$N$5,"M",IF(Y249='[2]LISTA OPCIONES'!$N$6,"B",IF(Y249='[2]LISTA OPCIONES'!$N$7,"A"))))</f>
        <v>B</v>
      </c>
      <c r="AA249" s="66" t="s">
        <v>425</v>
      </c>
      <c r="AB249" s="61" t="str">
        <f>IF(AA249='[2]LISTA OPCIONES'!$N$4,"A",IF(AA249='[2]LISTA OPCIONES'!$N$5,"M",IF(AA249='[2]LISTA OPCIONES'!$N$6,"B",IF(AA249='[2]LISTA OPCIONES'!$N$7,"A"))))</f>
        <v>B</v>
      </c>
      <c r="AC249" s="62" t="str">
        <f t="shared" si="6"/>
        <v>MEDIA</v>
      </c>
    </row>
    <row r="250" spans="1:29" s="69" customFormat="1" ht="15">
      <c r="A250" s="66">
        <f t="shared" si="7"/>
        <v>245</v>
      </c>
      <c r="B250" s="102">
        <v>44399</v>
      </c>
      <c r="C250" s="66" t="s">
        <v>719</v>
      </c>
      <c r="D250" s="66" t="s">
        <v>2036</v>
      </c>
      <c r="E250" s="70" t="s">
        <v>647</v>
      </c>
      <c r="F250" s="70" t="s">
        <v>647</v>
      </c>
      <c r="G250" s="71" t="s">
        <v>12</v>
      </c>
      <c r="H250" s="70" t="s">
        <v>404</v>
      </c>
      <c r="I250" s="70" t="s">
        <v>394</v>
      </c>
      <c r="J250" s="59" t="s">
        <v>394</v>
      </c>
      <c r="K250" s="70" t="s">
        <v>1674</v>
      </c>
      <c r="L250" s="70" t="s">
        <v>647</v>
      </c>
      <c r="M250" s="87" t="s">
        <v>2019</v>
      </c>
      <c r="N250" s="71" t="s">
        <v>2019</v>
      </c>
      <c r="O250" s="87" t="s">
        <v>965</v>
      </c>
      <c r="P250" s="87" t="s">
        <v>968</v>
      </c>
      <c r="Q250" s="71" t="s">
        <v>12</v>
      </c>
      <c r="R250" s="76"/>
      <c r="S250" s="106" t="s">
        <v>971</v>
      </c>
      <c r="T250" s="87" t="s">
        <v>975</v>
      </c>
      <c r="U250" s="104" t="s">
        <v>973</v>
      </c>
      <c r="V250" s="87" t="s">
        <v>1332</v>
      </c>
      <c r="W250" s="87" t="s">
        <v>422</v>
      </c>
      <c r="X250" s="61" t="str">
        <f>IF(W250='[2]LISTA OPCIONES'!$M$4,"A",IF(W250='[2]LISTA OPCIONES'!$M$5,"M",IF(W250='[2]LISTA OPCIONES'!$M$6,"B",IF(W250='[2]LISTA OPCIONES'!$M$7,"A"))))</f>
        <v>M</v>
      </c>
      <c r="Y250" s="66" t="s">
        <v>425</v>
      </c>
      <c r="Z250" s="61" t="str">
        <f>IF(Y250='[2]LISTA OPCIONES'!$N$4,"A",IF(Y250='[2]LISTA OPCIONES'!$N$5,"M",IF(Y250='[2]LISTA OPCIONES'!$N$6,"B",IF(Y250='[2]LISTA OPCIONES'!$N$7,"A"))))</f>
        <v>B</v>
      </c>
      <c r="AA250" s="66" t="s">
        <v>425</v>
      </c>
      <c r="AB250" s="61" t="str">
        <f>IF(AA250='[2]LISTA OPCIONES'!$N$4,"A",IF(AA250='[2]LISTA OPCIONES'!$N$5,"M",IF(AA250='[2]LISTA OPCIONES'!$N$6,"B",IF(AA250='[2]LISTA OPCIONES'!$N$7,"A"))))</f>
        <v>B</v>
      </c>
      <c r="AC250" s="62" t="str">
        <f t="shared" si="6"/>
        <v>MEDIA</v>
      </c>
    </row>
    <row r="251" spans="1:29" s="69" customFormat="1" ht="15">
      <c r="A251" s="66">
        <f t="shared" si="7"/>
        <v>246</v>
      </c>
      <c r="B251" s="102">
        <v>44399</v>
      </c>
      <c r="C251" s="66" t="s">
        <v>720</v>
      </c>
      <c r="D251" s="66" t="s">
        <v>2036</v>
      </c>
      <c r="E251" s="70" t="s">
        <v>647</v>
      </c>
      <c r="F251" s="70" t="s">
        <v>647</v>
      </c>
      <c r="G251" s="71" t="s">
        <v>12</v>
      </c>
      <c r="H251" s="70" t="s">
        <v>404</v>
      </c>
      <c r="I251" s="70" t="s">
        <v>394</v>
      </c>
      <c r="J251" s="59" t="s">
        <v>394</v>
      </c>
      <c r="K251" s="70" t="s">
        <v>1675</v>
      </c>
      <c r="L251" s="70" t="s">
        <v>647</v>
      </c>
      <c r="M251" s="87" t="s">
        <v>2019</v>
      </c>
      <c r="N251" s="71" t="s">
        <v>2019</v>
      </c>
      <c r="O251" s="87" t="s">
        <v>965</v>
      </c>
      <c r="P251" s="87" t="s">
        <v>968</v>
      </c>
      <c r="Q251" s="71" t="s">
        <v>12</v>
      </c>
      <c r="R251" s="76"/>
      <c r="S251" s="106" t="s">
        <v>971</v>
      </c>
      <c r="T251" s="87" t="s">
        <v>975</v>
      </c>
      <c r="U251" s="104" t="s">
        <v>973</v>
      </c>
      <c r="V251" s="87" t="s">
        <v>1332</v>
      </c>
      <c r="W251" s="87" t="s">
        <v>422</v>
      </c>
      <c r="X251" s="61" t="str">
        <f>IF(W251='[2]LISTA OPCIONES'!$M$4,"A",IF(W251='[2]LISTA OPCIONES'!$M$5,"M",IF(W251='[2]LISTA OPCIONES'!$M$6,"B",IF(W251='[2]LISTA OPCIONES'!$M$7,"A"))))</f>
        <v>M</v>
      </c>
      <c r="Y251" s="66" t="s">
        <v>425</v>
      </c>
      <c r="Z251" s="61" t="str">
        <f>IF(Y251='[2]LISTA OPCIONES'!$N$4,"A",IF(Y251='[2]LISTA OPCIONES'!$N$5,"M",IF(Y251='[2]LISTA OPCIONES'!$N$6,"B",IF(Y251='[2]LISTA OPCIONES'!$N$7,"A"))))</f>
        <v>B</v>
      </c>
      <c r="AA251" s="66" t="s">
        <v>425</v>
      </c>
      <c r="AB251" s="61" t="str">
        <f>IF(AA251='[2]LISTA OPCIONES'!$N$4,"A",IF(AA251='[2]LISTA OPCIONES'!$N$5,"M",IF(AA251='[2]LISTA OPCIONES'!$N$6,"B",IF(AA251='[2]LISTA OPCIONES'!$N$7,"A"))))</f>
        <v>B</v>
      </c>
      <c r="AC251" s="62" t="str">
        <f t="shared" si="6"/>
        <v>MEDIA</v>
      </c>
    </row>
    <row r="252" spans="1:29" s="69" customFormat="1" ht="15">
      <c r="A252" s="66">
        <f t="shared" si="7"/>
        <v>247</v>
      </c>
      <c r="B252" s="102">
        <v>44399</v>
      </c>
      <c r="C252" s="66" t="s">
        <v>721</v>
      </c>
      <c r="D252" s="66" t="s">
        <v>2036</v>
      </c>
      <c r="E252" s="70" t="s">
        <v>647</v>
      </c>
      <c r="F252" s="70" t="s">
        <v>647</v>
      </c>
      <c r="G252" s="71" t="s">
        <v>12</v>
      </c>
      <c r="H252" s="70" t="s">
        <v>404</v>
      </c>
      <c r="I252" s="70" t="s">
        <v>394</v>
      </c>
      <c r="J252" s="59" t="s">
        <v>394</v>
      </c>
      <c r="K252" s="70" t="s">
        <v>1544</v>
      </c>
      <c r="L252" s="70" t="s">
        <v>647</v>
      </c>
      <c r="M252" s="87" t="s">
        <v>2019</v>
      </c>
      <c r="N252" s="71" t="s">
        <v>2019</v>
      </c>
      <c r="O252" s="87" t="s">
        <v>965</v>
      </c>
      <c r="P252" s="87" t="s">
        <v>968</v>
      </c>
      <c r="Q252" s="71" t="s">
        <v>12</v>
      </c>
      <c r="R252" s="76"/>
      <c r="S252" s="106" t="s">
        <v>971</v>
      </c>
      <c r="T252" s="87" t="s">
        <v>975</v>
      </c>
      <c r="U252" s="104" t="s">
        <v>973</v>
      </c>
      <c r="V252" s="87" t="s">
        <v>1332</v>
      </c>
      <c r="W252" s="87" t="s">
        <v>422</v>
      </c>
      <c r="X252" s="61" t="str">
        <f>IF(W252='[2]LISTA OPCIONES'!$M$4,"A",IF(W252='[2]LISTA OPCIONES'!$M$5,"M",IF(W252='[2]LISTA OPCIONES'!$M$6,"B",IF(W252='[2]LISTA OPCIONES'!$M$7,"A"))))</f>
        <v>M</v>
      </c>
      <c r="Y252" s="66" t="s">
        <v>425</v>
      </c>
      <c r="Z252" s="61" t="str">
        <f>IF(Y252='[2]LISTA OPCIONES'!$N$4,"A",IF(Y252='[2]LISTA OPCIONES'!$N$5,"M",IF(Y252='[2]LISTA OPCIONES'!$N$6,"B",IF(Y252='[2]LISTA OPCIONES'!$N$7,"A"))))</f>
        <v>B</v>
      </c>
      <c r="AA252" s="66" t="s">
        <v>425</v>
      </c>
      <c r="AB252" s="61" t="str">
        <f>IF(AA252='[2]LISTA OPCIONES'!$N$4,"A",IF(AA252='[2]LISTA OPCIONES'!$N$5,"M",IF(AA252='[2]LISTA OPCIONES'!$N$6,"B",IF(AA252='[2]LISTA OPCIONES'!$N$7,"A"))))</f>
        <v>B</v>
      </c>
      <c r="AC252" s="62" t="str">
        <f t="shared" si="6"/>
        <v>MEDIA</v>
      </c>
    </row>
    <row r="253" spans="1:29" s="69" customFormat="1" ht="15">
      <c r="A253" s="66">
        <f t="shared" si="7"/>
        <v>248</v>
      </c>
      <c r="B253" s="102">
        <v>44399</v>
      </c>
      <c r="C253" s="66" t="s">
        <v>722</v>
      </c>
      <c r="D253" s="66" t="s">
        <v>2036</v>
      </c>
      <c r="E253" s="70" t="s">
        <v>647</v>
      </c>
      <c r="F253" s="70" t="s">
        <v>647</v>
      </c>
      <c r="G253" s="71" t="s">
        <v>12</v>
      </c>
      <c r="H253" s="70" t="s">
        <v>404</v>
      </c>
      <c r="I253" s="70" t="s">
        <v>394</v>
      </c>
      <c r="J253" s="59" t="s">
        <v>394</v>
      </c>
      <c r="K253" s="70" t="s">
        <v>1676</v>
      </c>
      <c r="L253" s="70" t="s">
        <v>647</v>
      </c>
      <c r="M253" s="87" t="s">
        <v>2019</v>
      </c>
      <c r="N253" s="71" t="s">
        <v>2019</v>
      </c>
      <c r="O253" s="87" t="s">
        <v>965</v>
      </c>
      <c r="P253" s="87" t="s">
        <v>968</v>
      </c>
      <c r="Q253" s="71" t="s">
        <v>12</v>
      </c>
      <c r="R253" s="76"/>
      <c r="S253" s="106" t="s">
        <v>971</v>
      </c>
      <c r="T253" s="87" t="s">
        <v>975</v>
      </c>
      <c r="U253" s="104" t="s">
        <v>973</v>
      </c>
      <c r="V253" s="87" t="s">
        <v>1332</v>
      </c>
      <c r="W253" s="87" t="s">
        <v>422</v>
      </c>
      <c r="X253" s="61" t="str">
        <f>IF(W253='[2]LISTA OPCIONES'!$M$4,"A",IF(W253='[2]LISTA OPCIONES'!$M$5,"M",IF(W253='[2]LISTA OPCIONES'!$M$6,"B",IF(W253='[2]LISTA OPCIONES'!$M$7,"A"))))</f>
        <v>M</v>
      </c>
      <c r="Y253" s="66" t="s">
        <v>425</v>
      </c>
      <c r="Z253" s="61" t="str">
        <f>IF(Y253='[2]LISTA OPCIONES'!$N$4,"A",IF(Y253='[2]LISTA OPCIONES'!$N$5,"M",IF(Y253='[2]LISTA OPCIONES'!$N$6,"B",IF(Y253='[2]LISTA OPCIONES'!$N$7,"A"))))</f>
        <v>B</v>
      </c>
      <c r="AA253" s="66" t="s">
        <v>425</v>
      </c>
      <c r="AB253" s="61" t="str">
        <f>IF(AA253='[2]LISTA OPCIONES'!$N$4,"A",IF(AA253='[2]LISTA OPCIONES'!$N$5,"M",IF(AA253='[2]LISTA OPCIONES'!$N$6,"B",IF(AA253='[2]LISTA OPCIONES'!$N$7,"A"))))</f>
        <v>B</v>
      </c>
      <c r="AC253" s="62" t="str">
        <f t="shared" si="6"/>
        <v>MEDIA</v>
      </c>
    </row>
    <row r="254" spans="1:29" s="69" customFormat="1" ht="15">
      <c r="A254" s="66">
        <f t="shared" si="7"/>
        <v>249</v>
      </c>
      <c r="B254" s="102">
        <v>44399</v>
      </c>
      <c r="C254" s="66" t="s">
        <v>723</v>
      </c>
      <c r="D254" s="66" t="s">
        <v>2036</v>
      </c>
      <c r="E254" s="70" t="s">
        <v>647</v>
      </c>
      <c r="F254" s="70" t="s">
        <v>647</v>
      </c>
      <c r="G254" s="71" t="s">
        <v>12</v>
      </c>
      <c r="H254" s="70" t="s">
        <v>404</v>
      </c>
      <c r="I254" s="70" t="s">
        <v>394</v>
      </c>
      <c r="J254" s="59" t="s">
        <v>394</v>
      </c>
      <c r="K254" s="70" t="s">
        <v>1551</v>
      </c>
      <c r="L254" s="70" t="s">
        <v>647</v>
      </c>
      <c r="M254" s="87" t="s">
        <v>2019</v>
      </c>
      <c r="N254" s="71" t="s">
        <v>2019</v>
      </c>
      <c r="O254" s="87" t="s">
        <v>965</v>
      </c>
      <c r="P254" s="87" t="s">
        <v>968</v>
      </c>
      <c r="Q254" s="71" t="s">
        <v>12</v>
      </c>
      <c r="R254" s="76"/>
      <c r="S254" s="106" t="s">
        <v>971</v>
      </c>
      <c r="T254" s="87" t="s">
        <v>975</v>
      </c>
      <c r="U254" s="104" t="s">
        <v>973</v>
      </c>
      <c r="V254" s="87" t="s">
        <v>1332</v>
      </c>
      <c r="W254" s="87" t="s">
        <v>422</v>
      </c>
      <c r="X254" s="61" t="str">
        <f>IF(W254='[2]LISTA OPCIONES'!$M$4,"A",IF(W254='[2]LISTA OPCIONES'!$M$5,"M",IF(W254='[2]LISTA OPCIONES'!$M$6,"B",IF(W254='[2]LISTA OPCIONES'!$M$7,"A"))))</f>
        <v>M</v>
      </c>
      <c r="Y254" s="66" t="s">
        <v>425</v>
      </c>
      <c r="Z254" s="61" t="str">
        <f>IF(Y254='[2]LISTA OPCIONES'!$N$4,"A",IF(Y254='[2]LISTA OPCIONES'!$N$5,"M",IF(Y254='[2]LISTA OPCIONES'!$N$6,"B",IF(Y254='[2]LISTA OPCIONES'!$N$7,"A"))))</f>
        <v>B</v>
      </c>
      <c r="AA254" s="66" t="s">
        <v>425</v>
      </c>
      <c r="AB254" s="61" t="str">
        <f>IF(AA254='[2]LISTA OPCIONES'!$N$4,"A",IF(AA254='[2]LISTA OPCIONES'!$N$5,"M",IF(AA254='[2]LISTA OPCIONES'!$N$6,"B",IF(AA254='[2]LISTA OPCIONES'!$N$7,"A"))))</f>
        <v>B</v>
      </c>
      <c r="AC254" s="62" t="str">
        <f t="shared" si="6"/>
        <v>MEDIA</v>
      </c>
    </row>
    <row r="255" spans="1:29" s="69" customFormat="1" ht="15">
      <c r="A255" s="66">
        <f t="shared" si="7"/>
        <v>250</v>
      </c>
      <c r="B255" s="102">
        <v>44399</v>
      </c>
      <c r="C255" s="66" t="s">
        <v>724</v>
      </c>
      <c r="D255" s="66" t="s">
        <v>2036</v>
      </c>
      <c r="E255" s="70" t="s">
        <v>647</v>
      </c>
      <c r="F255" s="70" t="s">
        <v>647</v>
      </c>
      <c r="G255" s="71" t="s">
        <v>12</v>
      </c>
      <c r="H255" s="70" t="s">
        <v>404</v>
      </c>
      <c r="I255" s="70" t="s">
        <v>394</v>
      </c>
      <c r="J255" s="59" t="s">
        <v>394</v>
      </c>
      <c r="K255" s="70" t="s">
        <v>1677</v>
      </c>
      <c r="L255" s="70" t="s">
        <v>647</v>
      </c>
      <c r="M255" s="87" t="s">
        <v>2019</v>
      </c>
      <c r="N255" s="71" t="s">
        <v>2019</v>
      </c>
      <c r="O255" s="87" t="s">
        <v>965</v>
      </c>
      <c r="P255" s="87" t="s">
        <v>968</v>
      </c>
      <c r="Q255" s="71" t="s">
        <v>12</v>
      </c>
      <c r="R255" s="76"/>
      <c r="S255" s="106" t="s">
        <v>971</v>
      </c>
      <c r="T255" s="87" t="s">
        <v>975</v>
      </c>
      <c r="U255" s="104" t="s">
        <v>973</v>
      </c>
      <c r="V255" s="87" t="s">
        <v>1332</v>
      </c>
      <c r="W255" s="87" t="s">
        <v>422</v>
      </c>
      <c r="X255" s="61" t="str">
        <f>IF(W255='[2]LISTA OPCIONES'!$M$4,"A",IF(W255='[2]LISTA OPCIONES'!$M$5,"M",IF(W255='[2]LISTA OPCIONES'!$M$6,"B",IF(W255='[2]LISTA OPCIONES'!$M$7,"A"))))</f>
        <v>M</v>
      </c>
      <c r="Y255" s="66" t="s">
        <v>425</v>
      </c>
      <c r="Z255" s="61" t="str">
        <f>IF(Y255='[2]LISTA OPCIONES'!$N$4,"A",IF(Y255='[2]LISTA OPCIONES'!$N$5,"M",IF(Y255='[2]LISTA OPCIONES'!$N$6,"B",IF(Y255='[2]LISTA OPCIONES'!$N$7,"A"))))</f>
        <v>B</v>
      </c>
      <c r="AA255" s="66" t="s">
        <v>425</v>
      </c>
      <c r="AB255" s="61" t="str">
        <f>IF(AA255='[2]LISTA OPCIONES'!$N$4,"A",IF(AA255='[2]LISTA OPCIONES'!$N$5,"M",IF(AA255='[2]LISTA OPCIONES'!$N$6,"B",IF(AA255='[2]LISTA OPCIONES'!$N$7,"A"))))</f>
        <v>B</v>
      </c>
      <c r="AC255" s="62" t="str">
        <f t="shared" si="6"/>
        <v>MEDIA</v>
      </c>
    </row>
    <row r="256" spans="1:29" s="69" customFormat="1" ht="15">
      <c r="A256" s="66">
        <f t="shared" si="7"/>
        <v>251</v>
      </c>
      <c r="B256" s="102">
        <v>44399</v>
      </c>
      <c r="C256" s="66" t="s">
        <v>725</v>
      </c>
      <c r="D256" s="66" t="s">
        <v>2036</v>
      </c>
      <c r="E256" s="70" t="s">
        <v>647</v>
      </c>
      <c r="F256" s="70" t="s">
        <v>647</v>
      </c>
      <c r="G256" s="71" t="s">
        <v>12</v>
      </c>
      <c r="H256" s="70" t="s">
        <v>404</v>
      </c>
      <c r="I256" s="70" t="s">
        <v>394</v>
      </c>
      <c r="J256" s="59" t="s">
        <v>394</v>
      </c>
      <c r="K256" s="70" t="s">
        <v>1678</v>
      </c>
      <c r="L256" s="70" t="s">
        <v>647</v>
      </c>
      <c r="M256" s="87" t="s">
        <v>2019</v>
      </c>
      <c r="N256" s="71" t="s">
        <v>2019</v>
      </c>
      <c r="O256" s="87" t="s">
        <v>965</v>
      </c>
      <c r="P256" s="87" t="s">
        <v>968</v>
      </c>
      <c r="Q256" s="71" t="s">
        <v>12</v>
      </c>
      <c r="R256" s="76"/>
      <c r="S256" s="106" t="s">
        <v>971</v>
      </c>
      <c r="T256" s="87" t="s">
        <v>975</v>
      </c>
      <c r="U256" s="104" t="s">
        <v>973</v>
      </c>
      <c r="V256" s="87" t="s">
        <v>1332</v>
      </c>
      <c r="W256" s="87" t="s">
        <v>422</v>
      </c>
      <c r="X256" s="61" t="str">
        <f>IF(W256='[2]LISTA OPCIONES'!$M$4,"A",IF(W256='[2]LISTA OPCIONES'!$M$5,"M",IF(W256='[2]LISTA OPCIONES'!$M$6,"B",IF(W256='[2]LISTA OPCIONES'!$M$7,"A"))))</f>
        <v>M</v>
      </c>
      <c r="Y256" s="66" t="s">
        <v>425</v>
      </c>
      <c r="Z256" s="61" t="str">
        <f>IF(Y256='[2]LISTA OPCIONES'!$N$4,"A",IF(Y256='[2]LISTA OPCIONES'!$N$5,"M",IF(Y256='[2]LISTA OPCIONES'!$N$6,"B",IF(Y256='[2]LISTA OPCIONES'!$N$7,"A"))))</f>
        <v>B</v>
      </c>
      <c r="AA256" s="66" t="s">
        <v>425</v>
      </c>
      <c r="AB256" s="61" t="str">
        <f>IF(AA256='[2]LISTA OPCIONES'!$N$4,"A",IF(AA256='[2]LISTA OPCIONES'!$N$5,"M",IF(AA256='[2]LISTA OPCIONES'!$N$6,"B",IF(AA256='[2]LISTA OPCIONES'!$N$7,"A"))))</f>
        <v>B</v>
      </c>
      <c r="AC256" s="62" t="str">
        <f t="shared" si="6"/>
        <v>MEDIA</v>
      </c>
    </row>
    <row r="257" spans="1:29" s="69" customFormat="1" ht="15">
      <c r="A257" s="66">
        <f t="shared" si="7"/>
        <v>252</v>
      </c>
      <c r="B257" s="102">
        <v>44399</v>
      </c>
      <c r="C257" s="66" t="s">
        <v>726</v>
      </c>
      <c r="D257" s="66" t="s">
        <v>2036</v>
      </c>
      <c r="E257" s="70" t="s">
        <v>647</v>
      </c>
      <c r="F257" s="70" t="s">
        <v>647</v>
      </c>
      <c r="G257" s="71" t="s">
        <v>12</v>
      </c>
      <c r="H257" s="70" t="s">
        <v>404</v>
      </c>
      <c r="I257" s="70" t="s">
        <v>394</v>
      </c>
      <c r="J257" s="59" t="s">
        <v>394</v>
      </c>
      <c r="K257" s="70" t="s">
        <v>1679</v>
      </c>
      <c r="L257" s="70" t="s">
        <v>647</v>
      </c>
      <c r="M257" s="87" t="s">
        <v>2019</v>
      </c>
      <c r="N257" s="71" t="s">
        <v>2019</v>
      </c>
      <c r="O257" s="87" t="s">
        <v>965</v>
      </c>
      <c r="P257" s="87" t="s">
        <v>968</v>
      </c>
      <c r="Q257" s="71" t="s">
        <v>12</v>
      </c>
      <c r="R257" s="76"/>
      <c r="S257" s="106" t="s">
        <v>971</v>
      </c>
      <c r="T257" s="87" t="s">
        <v>975</v>
      </c>
      <c r="U257" s="104" t="s">
        <v>973</v>
      </c>
      <c r="V257" s="87" t="s">
        <v>1332</v>
      </c>
      <c r="W257" s="87" t="s">
        <v>422</v>
      </c>
      <c r="X257" s="61" t="str">
        <f>IF(W257='[2]LISTA OPCIONES'!$M$4,"A",IF(W257='[2]LISTA OPCIONES'!$M$5,"M",IF(W257='[2]LISTA OPCIONES'!$M$6,"B",IF(W257='[2]LISTA OPCIONES'!$M$7,"A"))))</f>
        <v>M</v>
      </c>
      <c r="Y257" s="66" t="s">
        <v>425</v>
      </c>
      <c r="Z257" s="61" t="str">
        <f>IF(Y257='[2]LISTA OPCIONES'!$N$4,"A",IF(Y257='[2]LISTA OPCIONES'!$N$5,"M",IF(Y257='[2]LISTA OPCIONES'!$N$6,"B",IF(Y257='[2]LISTA OPCIONES'!$N$7,"A"))))</f>
        <v>B</v>
      </c>
      <c r="AA257" s="66" t="s">
        <v>425</v>
      </c>
      <c r="AB257" s="61" t="str">
        <f>IF(AA257='[2]LISTA OPCIONES'!$N$4,"A",IF(AA257='[2]LISTA OPCIONES'!$N$5,"M",IF(AA257='[2]LISTA OPCIONES'!$N$6,"B",IF(AA257='[2]LISTA OPCIONES'!$N$7,"A"))))</f>
        <v>B</v>
      </c>
      <c r="AC257" s="62" t="str">
        <f t="shared" si="6"/>
        <v>MEDIA</v>
      </c>
    </row>
    <row r="258" spans="1:29" s="69" customFormat="1" ht="15">
      <c r="A258" s="66">
        <f t="shared" si="7"/>
        <v>253</v>
      </c>
      <c r="B258" s="102">
        <v>44399</v>
      </c>
      <c r="C258" s="66" t="s">
        <v>727</v>
      </c>
      <c r="D258" s="66" t="s">
        <v>2036</v>
      </c>
      <c r="E258" s="70" t="s">
        <v>647</v>
      </c>
      <c r="F258" s="70" t="s">
        <v>647</v>
      </c>
      <c r="G258" s="71" t="s">
        <v>12</v>
      </c>
      <c r="H258" s="70" t="s">
        <v>404</v>
      </c>
      <c r="I258" s="70" t="s">
        <v>394</v>
      </c>
      <c r="J258" s="59" t="s">
        <v>394</v>
      </c>
      <c r="K258" s="70" t="s">
        <v>1541</v>
      </c>
      <c r="L258" s="70" t="s">
        <v>647</v>
      </c>
      <c r="M258" s="87" t="s">
        <v>2019</v>
      </c>
      <c r="N258" s="71" t="s">
        <v>2019</v>
      </c>
      <c r="O258" s="87" t="s">
        <v>965</v>
      </c>
      <c r="P258" s="87" t="s">
        <v>968</v>
      </c>
      <c r="Q258" s="71" t="s">
        <v>12</v>
      </c>
      <c r="R258" s="76"/>
      <c r="S258" s="106" t="s">
        <v>971</v>
      </c>
      <c r="T258" s="87" t="s">
        <v>975</v>
      </c>
      <c r="U258" s="104" t="s">
        <v>973</v>
      </c>
      <c r="V258" s="87" t="s">
        <v>1332</v>
      </c>
      <c r="W258" s="87" t="s">
        <v>422</v>
      </c>
      <c r="X258" s="61" t="str">
        <f>IF(W258='[2]LISTA OPCIONES'!$M$4,"A",IF(W258='[2]LISTA OPCIONES'!$M$5,"M",IF(W258='[2]LISTA OPCIONES'!$M$6,"B",IF(W258='[2]LISTA OPCIONES'!$M$7,"A"))))</f>
        <v>M</v>
      </c>
      <c r="Y258" s="66" t="s">
        <v>425</v>
      </c>
      <c r="Z258" s="61" t="str">
        <f>IF(Y258='[2]LISTA OPCIONES'!$N$4,"A",IF(Y258='[2]LISTA OPCIONES'!$N$5,"M",IF(Y258='[2]LISTA OPCIONES'!$N$6,"B",IF(Y258='[2]LISTA OPCIONES'!$N$7,"A"))))</f>
        <v>B</v>
      </c>
      <c r="AA258" s="66" t="s">
        <v>425</v>
      </c>
      <c r="AB258" s="61" t="str">
        <f>IF(AA258='[2]LISTA OPCIONES'!$N$4,"A",IF(AA258='[2]LISTA OPCIONES'!$N$5,"M",IF(AA258='[2]LISTA OPCIONES'!$N$6,"B",IF(AA258='[2]LISTA OPCIONES'!$N$7,"A"))))</f>
        <v>B</v>
      </c>
      <c r="AC258" s="62" t="str">
        <f t="shared" si="6"/>
        <v>MEDIA</v>
      </c>
    </row>
    <row r="259" spans="1:29" s="69" customFormat="1" ht="15">
      <c r="A259" s="66">
        <f t="shared" si="7"/>
        <v>254</v>
      </c>
      <c r="B259" s="102">
        <v>44399</v>
      </c>
      <c r="C259" s="66" t="s">
        <v>728</v>
      </c>
      <c r="D259" s="66" t="s">
        <v>2036</v>
      </c>
      <c r="E259" s="70" t="s">
        <v>647</v>
      </c>
      <c r="F259" s="70" t="s">
        <v>647</v>
      </c>
      <c r="G259" s="71" t="s">
        <v>12</v>
      </c>
      <c r="H259" s="70" t="s">
        <v>404</v>
      </c>
      <c r="I259" s="70" t="s">
        <v>394</v>
      </c>
      <c r="J259" s="59" t="s">
        <v>394</v>
      </c>
      <c r="K259" s="70" t="s">
        <v>1680</v>
      </c>
      <c r="L259" s="70" t="s">
        <v>647</v>
      </c>
      <c r="M259" s="87" t="s">
        <v>2019</v>
      </c>
      <c r="N259" s="71" t="s">
        <v>2019</v>
      </c>
      <c r="O259" s="87" t="s">
        <v>965</v>
      </c>
      <c r="P259" s="87" t="s">
        <v>968</v>
      </c>
      <c r="Q259" s="71" t="s">
        <v>12</v>
      </c>
      <c r="R259" s="76"/>
      <c r="S259" s="106" t="s">
        <v>971</v>
      </c>
      <c r="T259" s="87" t="s">
        <v>975</v>
      </c>
      <c r="U259" s="104" t="s">
        <v>973</v>
      </c>
      <c r="V259" s="87" t="s">
        <v>1332</v>
      </c>
      <c r="W259" s="87" t="s">
        <v>422</v>
      </c>
      <c r="X259" s="61" t="str">
        <f>IF(W259='[2]LISTA OPCIONES'!$M$4,"A",IF(W259='[2]LISTA OPCIONES'!$M$5,"M",IF(W259='[2]LISTA OPCIONES'!$M$6,"B",IF(W259='[2]LISTA OPCIONES'!$M$7,"A"))))</f>
        <v>M</v>
      </c>
      <c r="Y259" s="66" t="s">
        <v>425</v>
      </c>
      <c r="Z259" s="61" t="str">
        <f>IF(Y259='[2]LISTA OPCIONES'!$N$4,"A",IF(Y259='[2]LISTA OPCIONES'!$N$5,"M",IF(Y259='[2]LISTA OPCIONES'!$N$6,"B",IF(Y259='[2]LISTA OPCIONES'!$N$7,"A"))))</f>
        <v>B</v>
      </c>
      <c r="AA259" s="66" t="s">
        <v>425</v>
      </c>
      <c r="AB259" s="61" t="str">
        <f>IF(AA259='[2]LISTA OPCIONES'!$N$4,"A",IF(AA259='[2]LISTA OPCIONES'!$N$5,"M",IF(AA259='[2]LISTA OPCIONES'!$N$6,"B",IF(AA259='[2]LISTA OPCIONES'!$N$7,"A"))))</f>
        <v>B</v>
      </c>
      <c r="AC259" s="62" t="str">
        <f t="shared" si="6"/>
        <v>MEDIA</v>
      </c>
    </row>
    <row r="260" spans="1:29" s="69" customFormat="1" ht="15">
      <c r="A260" s="66">
        <f t="shared" si="7"/>
        <v>255</v>
      </c>
      <c r="B260" s="102">
        <v>44399</v>
      </c>
      <c r="C260" s="66" t="s">
        <v>729</v>
      </c>
      <c r="D260" s="66" t="s">
        <v>2036</v>
      </c>
      <c r="E260" s="70" t="s">
        <v>647</v>
      </c>
      <c r="F260" s="70" t="s">
        <v>647</v>
      </c>
      <c r="G260" s="71" t="s">
        <v>12</v>
      </c>
      <c r="H260" s="70" t="s">
        <v>404</v>
      </c>
      <c r="I260" s="70" t="s">
        <v>394</v>
      </c>
      <c r="J260" s="59" t="s">
        <v>394</v>
      </c>
      <c r="K260" s="70" t="s">
        <v>1544</v>
      </c>
      <c r="L260" s="70" t="s">
        <v>647</v>
      </c>
      <c r="M260" s="87" t="s">
        <v>2019</v>
      </c>
      <c r="N260" s="71" t="s">
        <v>2019</v>
      </c>
      <c r="O260" s="87" t="s">
        <v>965</v>
      </c>
      <c r="P260" s="87" t="s">
        <v>968</v>
      </c>
      <c r="Q260" s="71" t="s">
        <v>12</v>
      </c>
      <c r="R260" s="76"/>
      <c r="S260" s="106" t="s">
        <v>971</v>
      </c>
      <c r="T260" s="87" t="s">
        <v>975</v>
      </c>
      <c r="U260" s="104" t="s">
        <v>973</v>
      </c>
      <c r="V260" s="87" t="s">
        <v>1332</v>
      </c>
      <c r="W260" s="87" t="s">
        <v>422</v>
      </c>
      <c r="X260" s="61" t="str">
        <f>IF(W260='[2]LISTA OPCIONES'!$M$4,"A",IF(W260='[2]LISTA OPCIONES'!$M$5,"M",IF(W260='[2]LISTA OPCIONES'!$M$6,"B",IF(W260='[2]LISTA OPCIONES'!$M$7,"A"))))</f>
        <v>M</v>
      </c>
      <c r="Y260" s="66" t="s">
        <v>425</v>
      </c>
      <c r="Z260" s="61" t="str">
        <f>IF(Y260='[2]LISTA OPCIONES'!$N$4,"A",IF(Y260='[2]LISTA OPCIONES'!$N$5,"M",IF(Y260='[2]LISTA OPCIONES'!$N$6,"B",IF(Y260='[2]LISTA OPCIONES'!$N$7,"A"))))</f>
        <v>B</v>
      </c>
      <c r="AA260" s="66" t="s">
        <v>425</v>
      </c>
      <c r="AB260" s="61" t="str">
        <f>IF(AA260='[2]LISTA OPCIONES'!$N$4,"A",IF(AA260='[2]LISTA OPCIONES'!$N$5,"M",IF(AA260='[2]LISTA OPCIONES'!$N$6,"B",IF(AA260='[2]LISTA OPCIONES'!$N$7,"A"))))</f>
        <v>B</v>
      </c>
      <c r="AC260" s="62" t="str">
        <f t="shared" si="6"/>
        <v>MEDIA</v>
      </c>
    </row>
    <row r="261" spans="1:29" s="69" customFormat="1" ht="15">
      <c r="A261" s="66">
        <f t="shared" si="7"/>
        <v>256</v>
      </c>
      <c r="B261" s="102">
        <v>44399</v>
      </c>
      <c r="C261" s="66" t="s">
        <v>730</v>
      </c>
      <c r="D261" s="66" t="s">
        <v>2036</v>
      </c>
      <c r="E261" s="70" t="s">
        <v>647</v>
      </c>
      <c r="F261" s="70" t="s">
        <v>647</v>
      </c>
      <c r="G261" s="71" t="s">
        <v>12</v>
      </c>
      <c r="H261" s="70" t="s">
        <v>404</v>
      </c>
      <c r="I261" s="70" t="s">
        <v>394</v>
      </c>
      <c r="J261" s="59" t="s">
        <v>394</v>
      </c>
      <c r="K261" s="70" t="s">
        <v>1544</v>
      </c>
      <c r="L261" s="70" t="s">
        <v>647</v>
      </c>
      <c r="M261" s="87" t="s">
        <v>2019</v>
      </c>
      <c r="N261" s="71" t="s">
        <v>2019</v>
      </c>
      <c r="O261" s="87" t="s">
        <v>965</v>
      </c>
      <c r="P261" s="87" t="s">
        <v>968</v>
      </c>
      <c r="Q261" s="71" t="s">
        <v>12</v>
      </c>
      <c r="R261" s="76"/>
      <c r="S261" s="106" t="s">
        <v>971</v>
      </c>
      <c r="T261" s="87" t="s">
        <v>975</v>
      </c>
      <c r="U261" s="104" t="s">
        <v>973</v>
      </c>
      <c r="V261" s="87" t="s">
        <v>1332</v>
      </c>
      <c r="W261" s="87" t="s">
        <v>422</v>
      </c>
      <c r="X261" s="61" t="str">
        <f>IF(W261='[2]LISTA OPCIONES'!$M$4,"A",IF(W261='[2]LISTA OPCIONES'!$M$5,"M",IF(W261='[2]LISTA OPCIONES'!$M$6,"B",IF(W261='[2]LISTA OPCIONES'!$M$7,"A"))))</f>
        <v>M</v>
      </c>
      <c r="Y261" s="66" t="s">
        <v>425</v>
      </c>
      <c r="Z261" s="61" t="str">
        <f>IF(Y261='[2]LISTA OPCIONES'!$N$4,"A",IF(Y261='[2]LISTA OPCIONES'!$N$5,"M",IF(Y261='[2]LISTA OPCIONES'!$N$6,"B",IF(Y261='[2]LISTA OPCIONES'!$N$7,"A"))))</f>
        <v>B</v>
      </c>
      <c r="AA261" s="66" t="s">
        <v>425</v>
      </c>
      <c r="AB261" s="61" t="str">
        <f>IF(AA261='[2]LISTA OPCIONES'!$N$4,"A",IF(AA261='[2]LISTA OPCIONES'!$N$5,"M",IF(AA261='[2]LISTA OPCIONES'!$N$6,"B",IF(AA261='[2]LISTA OPCIONES'!$N$7,"A"))))</f>
        <v>B</v>
      </c>
      <c r="AC261" s="62" t="str">
        <f t="shared" si="6"/>
        <v>MEDIA</v>
      </c>
    </row>
    <row r="262" spans="1:29" s="69" customFormat="1" ht="15">
      <c r="A262" s="66">
        <f t="shared" si="7"/>
        <v>257</v>
      </c>
      <c r="B262" s="102">
        <v>44399</v>
      </c>
      <c r="C262" s="66" t="s">
        <v>731</v>
      </c>
      <c r="D262" s="66" t="s">
        <v>2036</v>
      </c>
      <c r="E262" s="70" t="s">
        <v>647</v>
      </c>
      <c r="F262" s="70" t="s">
        <v>647</v>
      </c>
      <c r="G262" s="71" t="s">
        <v>12</v>
      </c>
      <c r="H262" s="70" t="s">
        <v>404</v>
      </c>
      <c r="I262" s="70" t="s">
        <v>394</v>
      </c>
      <c r="J262" s="59" t="s">
        <v>394</v>
      </c>
      <c r="K262" s="70" t="s">
        <v>1681</v>
      </c>
      <c r="L262" s="70" t="s">
        <v>647</v>
      </c>
      <c r="M262" s="87" t="s">
        <v>2019</v>
      </c>
      <c r="N262" s="71" t="s">
        <v>2019</v>
      </c>
      <c r="O262" s="87" t="s">
        <v>965</v>
      </c>
      <c r="P262" s="87" t="s">
        <v>968</v>
      </c>
      <c r="Q262" s="71" t="s">
        <v>12</v>
      </c>
      <c r="R262" s="76"/>
      <c r="S262" s="106" t="s">
        <v>971</v>
      </c>
      <c r="T262" s="87" t="s">
        <v>975</v>
      </c>
      <c r="U262" s="104" t="s">
        <v>973</v>
      </c>
      <c r="V262" s="87" t="s">
        <v>1332</v>
      </c>
      <c r="W262" s="87" t="s">
        <v>422</v>
      </c>
      <c r="X262" s="61" t="str">
        <f>IF(W262='[2]LISTA OPCIONES'!$M$4,"A",IF(W262='[2]LISTA OPCIONES'!$M$5,"M",IF(W262='[2]LISTA OPCIONES'!$M$6,"B",IF(W262='[2]LISTA OPCIONES'!$M$7,"A"))))</f>
        <v>M</v>
      </c>
      <c r="Y262" s="66" t="s">
        <v>425</v>
      </c>
      <c r="Z262" s="61" t="str">
        <f>IF(Y262='[2]LISTA OPCIONES'!$N$4,"A",IF(Y262='[2]LISTA OPCIONES'!$N$5,"M",IF(Y262='[2]LISTA OPCIONES'!$N$6,"B",IF(Y262='[2]LISTA OPCIONES'!$N$7,"A"))))</f>
        <v>B</v>
      </c>
      <c r="AA262" s="66" t="s">
        <v>425</v>
      </c>
      <c r="AB262" s="61" t="str">
        <f>IF(AA262='[2]LISTA OPCIONES'!$N$4,"A",IF(AA262='[2]LISTA OPCIONES'!$N$5,"M",IF(AA262='[2]LISTA OPCIONES'!$N$6,"B",IF(AA262='[2]LISTA OPCIONES'!$N$7,"A"))))</f>
        <v>B</v>
      </c>
      <c r="AC262" s="62" t="str">
        <f aca="true" t="shared" si="8" ref="AC262:AC325">(IF(AND(X262="A",Z262="A"),"ALTA",(IF(AND(Z262="A",AB262="A"),"ALTA",(IF(AND(X262="A",AB262="A"),"ALTA",(IF(OR(X262="A",Z262="A",AB262="A"),"MEDIA",(IF(OR(X262="M",Z262="M",AB262="M"),"MEDIA","BAJA"))))))))))</f>
        <v>MEDIA</v>
      </c>
    </row>
    <row r="263" spans="1:29" s="69" customFormat="1" ht="15">
      <c r="A263" s="66">
        <f t="shared" si="7"/>
        <v>258</v>
      </c>
      <c r="B263" s="102">
        <v>44399</v>
      </c>
      <c r="C263" s="66" t="s">
        <v>732</v>
      </c>
      <c r="D263" s="66" t="s">
        <v>2036</v>
      </c>
      <c r="E263" s="70" t="s">
        <v>647</v>
      </c>
      <c r="F263" s="70" t="s">
        <v>647</v>
      </c>
      <c r="G263" s="71" t="s">
        <v>12</v>
      </c>
      <c r="H263" s="70" t="s">
        <v>404</v>
      </c>
      <c r="I263" s="70" t="s">
        <v>394</v>
      </c>
      <c r="J263" s="59" t="s">
        <v>394</v>
      </c>
      <c r="K263" s="70" t="s">
        <v>1541</v>
      </c>
      <c r="L263" s="70" t="s">
        <v>647</v>
      </c>
      <c r="M263" s="87" t="s">
        <v>2019</v>
      </c>
      <c r="N263" s="71" t="s">
        <v>2019</v>
      </c>
      <c r="O263" s="87" t="s">
        <v>965</v>
      </c>
      <c r="P263" s="87" t="s">
        <v>968</v>
      </c>
      <c r="Q263" s="71" t="s">
        <v>12</v>
      </c>
      <c r="R263" s="76"/>
      <c r="S263" s="106" t="s">
        <v>971</v>
      </c>
      <c r="T263" s="87" t="s">
        <v>975</v>
      </c>
      <c r="U263" s="104" t="s">
        <v>973</v>
      </c>
      <c r="V263" s="87" t="s">
        <v>1332</v>
      </c>
      <c r="W263" s="87" t="s">
        <v>422</v>
      </c>
      <c r="X263" s="61" t="str">
        <f>IF(W263='[2]LISTA OPCIONES'!$M$4,"A",IF(W263='[2]LISTA OPCIONES'!$M$5,"M",IF(W263='[2]LISTA OPCIONES'!$M$6,"B",IF(W263='[2]LISTA OPCIONES'!$M$7,"A"))))</f>
        <v>M</v>
      </c>
      <c r="Y263" s="66" t="s">
        <v>425</v>
      </c>
      <c r="Z263" s="61" t="str">
        <f>IF(Y263='[2]LISTA OPCIONES'!$N$4,"A",IF(Y263='[2]LISTA OPCIONES'!$N$5,"M",IF(Y263='[2]LISTA OPCIONES'!$N$6,"B",IF(Y263='[2]LISTA OPCIONES'!$N$7,"A"))))</f>
        <v>B</v>
      </c>
      <c r="AA263" s="66" t="s">
        <v>425</v>
      </c>
      <c r="AB263" s="61" t="str">
        <f>IF(AA263='[2]LISTA OPCIONES'!$N$4,"A",IF(AA263='[2]LISTA OPCIONES'!$N$5,"M",IF(AA263='[2]LISTA OPCIONES'!$N$6,"B",IF(AA263='[2]LISTA OPCIONES'!$N$7,"A"))))</f>
        <v>B</v>
      </c>
      <c r="AC263" s="62" t="str">
        <f t="shared" si="8"/>
        <v>MEDIA</v>
      </c>
    </row>
    <row r="264" spans="1:29" s="69" customFormat="1" ht="15">
      <c r="A264" s="66">
        <f aca="true" t="shared" si="9" ref="A264:A327">1+A263</f>
        <v>259</v>
      </c>
      <c r="B264" s="102">
        <v>44399</v>
      </c>
      <c r="C264" s="66" t="s">
        <v>733</v>
      </c>
      <c r="D264" s="66" t="s">
        <v>2036</v>
      </c>
      <c r="E264" s="70" t="s">
        <v>647</v>
      </c>
      <c r="F264" s="70" t="s">
        <v>647</v>
      </c>
      <c r="G264" s="71" t="s">
        <v>12</v>
      </c>
      <c r="H264" s="70" t="s">
        <v>404</v>
      </c>
      <c r="I264" s="70" t="s">
        <v>394</v>
      </c>
      <c r="J264" s="59" t="s">
        <v>394</v>
      </c>
      <c r="K264" s="70" t="s">
        <v>1682</v>
      </c>
      <c r="L264" s="70" t="s">
        <v>647</v>
      </c>
      <c r="M264" s="87" t="s">
        <v>2019</v>
      </c>
      <c r="N264" s="71" t="s">
        <v>2019</v>
      </c>
      <c r="O264" s="87" t="s">
        <v>965</v>
      </c>
      <c r="P264" s="87" t="s">
        <v>968</v>
      </c>
      <c r="Q264" s="71" t="s">
        <v>12</v>
      </c>
      <c r="R264" s="76"/>
      <c r="S264" s="106" t="s">
        <v>971</v>
      </c>
      <c r="T264" s="87" t="s">
        <v>975</v>
      </c>
      <c r="U264" s="104" t="s">
        <v>973</v>
      </c>
      <c r="V264" s="87" t="s">
        <v>1332</v>
      </c>
      <c r="W264" s="87" t="s">
        <v>422</v>
      </c>
      <c r="X264" s="61" t="str">
        <f>IF(W264='[2]LISTA OPCIONES'!$M$4,"A",IF(W264='[2]LISTA OPCIONES'!$M$5,"M",IF(W264='[2]LISTA OPCIONES'!$M$6,"B",IF(W264='[2]LISTA OPCIONES'!$M$7,"A"))))</f>
        <v>M</v>
      </c>
      <c r="Y264" s="66" t="s">
        <v>425</v>
      </c>
      <c r="Z264" s="61" t="str">
        <f>IF(Y264='[2]LISTA OPCIONES'!$N$4,"A",IF(Y264='[2]LISTA OPCIONES'!$N$5,"M",IF(Y264='[2]LISTA OPCIONES'!$N$6,"B",IF(Y264='[2]LISTA OPCIONES'!$N$7,"A"))))</f>
        <v>B</v>
      </c>
      <c r="AA264" s="66" t="s">
        <v>425</v>
      </c>
      <c r="AB264" s="61" t="str">
        <f>IF(AA264='[2]LISTA OPCIONES'!$N$4,"A",IF(AA264='[2]LISTA OPCIONES'!$N$5,"M",IF(AA264='[2]LISTA OPCIONES'!$N$6,"B",IF(AA264='[2]LISTA OPCIONES'!$N$7,"A"))))</f>
        <v>B</v>
      </c>
      <c r="AC264" s="62" t="str">
        <f t="shared" si="8"/>
        <v>MEDIA</v>
      </c>
    </row>
    <row r="265" spans="1:29" s="69" customFormat="1" ht="15">
      <c r="A265" s="66">
        <f t="shared" si="9"/>
        <v>260</v>
      </c>
      <c r="B265" s="102">
        <v>44399</v>
      </c>
      <c r="C265" s="66" t="s">
        <v>734</v>
      </c>
      <c r="D265" s="66" t="s">
        <v>2036</v>
      </c>
      <c r="E265" s="70" t="s">
        <v>647</v>
      </c>
      <c r="F265" s="70" t="s">
        <v>647</v>
      </c>
      <c r="G265" s="71" t="s">
        <v>12</v>
      </c>
      <c r="H265" s="70" t="s">
        <v>404</v>
      </c>
      <c r="I265" s="70" t="s">
        <v>394</v>
      </c>
      <c r="J265" s="59" t="s">
        <v>394</v>
      </c>
      <c r="K265" s="70" t="s">
        <v>1541</v>
      </c>
      <c r="L265" s="70" t="s">
        <v>647</v>
      </c>
      <c r="M265" s="87" t="s">
        <v>2019</v>
      </c>
      <c r="N265" s="71" t="s">
        <v>2019</v>
      </c>
      <c r="O265" s="87" t="s">
        <v>965</v>
      </c>
      <c r="P265" s="87" t="s">
        <v>968</v>
      </c>
      <c r="Q265" s="71" t="s">
        <v>12</v>
      </c>
      <c r="R265" s="76"/>
      <c r="S265" s="106" t="s">
        <v>971</v>
      </c>
      <c r="T265" s="87" t="s">
        <v>975</v>
      </c>
      <c r="U265" s="104" t="s">
        <v>973</v>
      </c>
      <c r="V265" s="87" t="s">
        <v>1332</v>
      </c>
      <c r="W265" s="87" t="s">
        <v>422</v>
      </c>
      <c r="X265" s="61" t="str">
        <f>IF(W265='[2]LISTA OPCIONES'!$M$4,"A",IF(W265='[2]LISTA OPCIONES'!$M$5,"M",IF(W265='[2]LISTA OPCIONES'!$M$6,"B",IF(W265='[2]LISTA OPCIONES'!$M$7,"A"))))</f>
        <v>M</v>
      </c>
      <c r="Y265" s="66" t="s">
        <v>425</v>
      </c>
      <c r="Z265" s="61" t="str">
        <f>IF(Y265='[2]LISTA OPCIONES'!$N$4,"A",IF(Y265='[2]LISTA OPCIONES'!$N$5,"M",IF(Y265='[2]LISTA OPCIONES'!$N$6,"B",IF(Y265='[2]LISTA OPCIONES'!$N$7,"A"))))</f>
        <v>B</v>
      </c>
      <c r="AA265" s="66" t="s">
        <v>425</v>
      </c>
      <c r="AB265" s="61" t="str">
        <f>IF(AA265='[2]LISTA OPCIONES'!$N$4,"A",IF(AA265='[2]LISTA OPCIONES'!$N$5,"M",IF(AA265='[2]LISTA OPCIONES'!$N$6,"B",IF(AA265='[2]LISTA OPCIONES'!$N$7,"A"))))</f>
        <v>B</v>
      </c>
      <c r="AC265" s="62" t="str">
        <f t="shared" si="8"/>
        <v>MEDIA</v>
      </c>
    </row>
    <row r="266" spans="1:29" s="69" customFormat="1" ht="15">
      <c r="A266" s="66">
        <f t="shared" si="9"/>
        <v>261</v>
      </c>
      <c r="B266" s="102">
        <v>44399</v>
      </c>
      <c r="C266" s="66" t="s">
        <v>735</v>
      </c>
      <c r="D266" s="66" t="s">
        <v>2036</v>
      </c>
      <c r="E266" s="70" t="s">
        <v>647</v>
      </c>
      <c r="F266" s="70" t="s">
        <v>647</v>
      </c>
      <c r="G266" s="71" t="s">
        <v>12</v>
      </c>
      <c r="H266" s="70" t="s">
        <v>404</v>
      </c>
      <c r="I266" s="70" t="s">
        <v>394</v>
      </c>
      <c r="J266" s="59" t="s">
        <v>394</v>
      </c>
      <c r="K266" s="70" t="s">
        <v>1541</v>
      </c>
      <c r="L266" s="70" t="s">
        <v>647</v>
      </c>
      <c r="M266" s="87" t="s">
        <v>2019</v>
      </c>
      <c r="N266" s="71" t="s">
        <v>2019</v>
      </c>
      <c r="O266" s="87" t="s">
        <v>965</v>
      </c>
      <c r="P266" s="87" t="s">
        <v>968</v>
      </c>
      <c r="Q266" s="71" t="s">
        <v>12</v>
      </c>
      <c r="R266" s="76"/>
      <c r="S266" s="106" t="s">
        <v>971</v>
      </c>
      <c r="T266" s="87" t="s">
        <v>975</v>
      </c>
      <c r="U266" s="104" t="s">
        <v>973</v>
      </c>
      <c r="V266" s="87" t="s">
        <v>1332</v>
      </c>
      <c r="W266" s="87" t="s">
        <v>422</v>
      </c>
      <c r="X266" s="61" t="str">
        <f>IF(W266='[2]LISTA OPCIONES'!$M$4,"A",IF(W266='[2]LISTA OPCIONES'!$M$5,"M",IF(W266='[2]LISTA OPCIONES'!$M$6,"B",IF(W266='[2]LISTA OPCIONES'!$M$7,"A"))))</f>
        <v>M</v>
      </c>
      <c r="Y266" s="66" t="s">
        <v>425</v>
      </c>
      <c r="Z266" s="61" t="str">
        <f>IF(Y266='[2]LISTA OPCIONES'!$N$4,"A",IF(Y266='[2]LISTA OPCIONES'!$N$5,"M",IF(Y266='[2]LISTA OPCIONES'!$N$6,"B",IF(Y266='[2]LISTA OPCIONES'!$N$7,"A"))))</f>
        <v>B</v>
      </c>
      <c r="AA266" s="66" t="s">
        <v>425</v>
      </c>
      <c r="AB266" s="61" t="str">
        <f>IF(AA266='[2]LISTA OPCIONES'!$N$4,"A",IF(AA266='[2]LISTA OPCIONES'!$N$5,"M",IF(AA266='[2]LISTA OPCIONES'!$N$6,"B",IF(AA266='[2]LISTA OPCIONES'!$N$7,"A"))))</f>
        <v>B</v>
      </c>
      <c r="AC266" s="62" t="str">
        <f t="shared" si="8"/>
        <v>MEDIA</v>
      </c>
    </row>
    <row r="267" spans="1:29" s="69" customFormat="1" ht="15">
      <c r="A267" s="66">
        <f t="shared" si="9"/>
        <v>262</v>
      </c>
      <c r="B267" s="102">
        <v>44399</v>
      </c>
      <c r="C267" s="66" t="s">
        <v>736</v>
      </c>
      <c r="D267" s="66" t="s">
        <v>2036</v>
      </c>
      <c r="E267" s="70" t="s">
        <v>647</v>
      </c>
      <c r="F267" s="70" t="s">
        <v>647</v>
      </c>
      <c r="G267" s="71" t="s">
        <v>12</v>
      </c>
      <c r="H267" s="70" t="s">
        <v>404</v>
      </c>
      <c r="I267" s="70" t="s">
        <v>394</v>
      </c>
      <c r="J267" s="59" t="s">
        <v>394</v>
      </c>
      <c r="K267" s="70" t="s">
        <v>1683</v>
      </c>
      <c r="L267" s="70" t="s">
        <v>647</v>
      </c>
      <c r="M267" s="87" t="s">
        <v>2019</v>
      </c>
      <c r="N267" s="71" t="s">
        <v>2019</v>
      </c>
      <c r="O267" s="87" t="s">
        <v>965</v>
      </c>
      <c r="P267" s="87" t="s">
        <v>968</v>
      </c>
      <c r="Q267" s="71" t="s">
        <v>12</v>
      </c>
      <c r="R267" s="76"/>
      <c r="S267" s="106" t="s">
        <v>971</v>
      </c>
      <c r="T267" s="87" t="s">
        <v>975</v>
      </c>
      <c r="U267" s="104" t="s">
        <v>973</v>
      </c>
      <c r="V267" s="87" t="s">
        <v>1332</v>
      </c>
      <c r="W267" s="87" t="s">
        <v>422</v>
      </c>
      <c r="X267" s="61" t="str">
        <f>IF(W267='[2]LISTA OPCIONES'!$M$4,"A",IF(W267='[2]LISTA OPCIONES'!$M$5,"M",IF(W267='[2]LISTA OPCIONES'!$M$6,"B",IF(W267='[2]LISTA OPCIONES'!$M$7,"A"))))</f>
        <v>M</v>
      </c>
      <c r="Y267" s="66" t="s">
        <v>425</v>
      </c>
      <c r="Z267" s="61" t="str">
        <f>IF(Y267='[2]LISTA OPCIONES'!$N$4,"A",IF(Y267='[2]LISTA OPCIONES'!$N$5,"M",IF(Y267='[2]LISTA OPCIONES'!$N$6,"B",IF(Y267='[2]LISTA OPCIONES'!$N$7,"A"))))</f>
        <v>B</v>
      </c>
      <c r="AA267" s="66" t="s">
        <v>425</v>
      </c>
      <c r="AB267" s="61" t="str">
        <f>IF(AA267='[2]LISTA OPCIONES'!$N$4,"A",IF(AA267='[2]LISTA OPCIONES'!$N$5,"M",IF(AA267='[2]LISTA OPCIONES'!$N$6,"B",IF(AA267='[2]LISTA OPCIONES'!$N$7,"A"))))</f>
        <v>B</v>
      </c>
      <c r="AC267" s="62" t="str">
        <f t="shared" si="8"/>
        <v>MEDIA</v>
      </c>
    </row>
    <row r="268" spans="1:29" s="69" customFormat="1" ht="15">
      <c r="A268" s="66">
        <f t="shared" si="9"/>
        <v>263</v>
      </c>
      <c r="B268" s="102">
        <v>44399</v>
      </c>
      <c r="C268" s="66" t="s">
        <v>737</v>
      </c>
      <c r="D268" s="66" t="s">
        <v>2036</v>
      </c>
      <c r="E268" s="70" t="s">
        <v>647</v>
      </c>
      <c r="F268" s="70" t="s">
        <v>647</v>
      </c>
      <c r="G268" s="71" t="s">
        <v>12</v>
      </c>
      <c r="H268" s="70" t="s">
        <v>404</v>
      </c>
      <c r="I268" s="70" t="s">
        <v>394</v>
      </c>
      <c r="J268" s="59" t="s">
        <v>394</v>
      </c>
      <c r="K268" s="70" t="s">
        <v>1684</v>
      </c>
      <c r="L268" s="70" t="s">
        <v>647</v>
      </c>
      <c r="M268" s="87" t="s">
        <v>2019</v>
      </c>
      <c r="N268" s="71" t="s">
        <v>2019</v>
      </c>
      <c r="O268" s="87" t="s">
        <v>965</v>
      </c>
      <c r="P268" s="87" t="s">
        <v>968</v>
      </c>
      <c r="Q268" s="71" t="s">
        <v>12</v>
      </c>
      <c r="R268" s="76"/>
      <c r="S268" s="106" t="s">
        <v>971</v>
      </c>
      <c r="T268" s="87" t="s">
        <v>975</v>
      </c>
      <c r="U268" s="104" t="s">
        <v>973</v>
      </c>
      <c r="V268" s="87" t="s">
        <v>1332</v>
      </c>
      <c r="W268" s="87" t="s">
        <v>422</v>
      </c>
      <c r="X268" s="61" t="str">
        <f>IF(W268='[2]LISTA OPCIONES'!$M$4,"A",IF(W268='[2]LISTA OPCIONES'!$M$5,"M",IF(W268='[2]LISTA OPCIONES'!$M$6,"B",IF(W268='[2]LISTA OPCIONES'!$M$7,"A"))))</f>
        <v>M</v>
      </c>
      <c r="Y268" s="66" t="s">
        <v>425</v>
      </c>
      <c r="Z268" s="61" t="str">
        <f>IF(Y268='[2]LISTA OPCIONES'!$N$4,"A",IF(Y268='[2]LISTA OPCIONES'!$N$5,"M",IF(Y268='[2]LISTA OPCIONES'!$N$6,"B",IF(Y268='[2]LISTA OPCIONES'!$N$7,"A"))))</f>
        <v>B</v>
      </c>
      <c r="AA268" s="66" t="s">
        <v>425</v>
      </c>
      <c r="AB268" s="61" t="str">
        <f>IF(AA268='[2]LISTA OPCIONES'!$N$4,"A",IF(AA268='[2]LISTA OPCIONES'!$N$5,"M",IF(AA268='[2]LISTA OPCIONES'!$N$6,"B",IF(AA268='[2]LISTA OPCIONES'!$N$7,"A"))))</f>
        <v>B</v>
      </c>
      <c r="AC268" s="62" t="str">
        <f t="shared" si="8"/>
        <v>MEDIA</v>
      </c>
    </row>
    <row r="269" spans="1:29" s="69" customFormat="1" ht="15">
      <c r="A269" s="66">
        <f t="shared" si="9"/>
        <v>264</v>
      </c>
      <c r="B269" s="102">
        <v>44399</v>
      </c>
      <c r="C269" s="66" t="s">
        <v>738</v>
      </c>
      <c r="D269" s="66" t="s">
        <v>2036</v>
      </c>
      <c r="E269" s="70" t="s">
        <v>647</v>
      </c>
      <c r="F269" s="70" t="s">
        <v>647</v>
      </c>
      <c r="G269" s="71" t="s">
        <v>12</v>
      </c>
      <c r="H269" s="70" t="s">
        <v>404</v>
      </c>
      <c r="I269" s="70" t="s">
        <v>394</v>
      </c>
      <c r="J269" s="59" t="s">
        <v>394</v>
      </c>
      <c r="K269" s="70" t="s">
        <v>1541</v>
      </c>
      <c r="L269" s="70" t="s">
        <v>647</v>
      </c>
      <c r="M269" s="87" t="s">
        <v>2019</v>
      </c>
      <c r="N269" s="71" t="s">
        <v>2019</v>
      </c>
      <c r="O269" s="87" t="s">
        <v>965</v>
      </c>
      <c r="P269" s="87" t="s">
        <v>968</v>
      </c>
      <c r="Q269" s="71" t="s">
        <v>12</v>
      </c>
      <c r="R269" s="76"/>
      <c r="S269" s="106" t="s">
        <v>971</v>
      </c>
      <c r="T269" s="87" t="s">
        <v>975</v>
      </c>
      <c r="U269" s="104" t="s">
        <v>973</v>
      </c>
      <c r="V269" s="87" t="s">
        <v>1332</v>
      </c>
      <c r="W269" s="87" t="s">
        <v>422</v>
      </c>
      <c r="X269" s="61" t="str">
        <f>IF(W269='[2]LISTA OPCIONES'!$M$4,"A",IF(W269='[2]LISTA OPCIONES'!$M$5,"M",IF(W269='[2]LISTA OPCIONES'!$M$6,"B",IF(W269='[2]LISTA OPCIONES'!$M$7,"A"))))</f>
        <v>M</v>
      </c>
      <c r="Y269" s="66" t="s">
        <v>425</v>
      </c>
      <c r="Z269" s="61" t="str">
        <f>IF(Y269='[2]LISTA OPCIONES'!$N$4,"A",IF(Y269='[2]LISTA OPCIONES'!$N$5,"M",IF(Y269='[2]LISTA OPCIONES'!$N$6,"B",IF(Y269='[2]LISTA OPCIONES'!$N$7,"A"))))</f>
        <v>B</v>
      </c>
      <c r="AA269" s="66" t="s">
        <v>425</v>
      </c>
      <c r="AB269" s="61" t="str">
        <f>IF(AA269='[2]LISTA OPCIONES'!$N$4,"A",IF(AA269='[2]LISTA OPCIONES'!$N$5,"M",IF(AA269='[2]LISTA OPCIONES'!$N$6,"B",IF(AA269='[2]LISTA OPCIONES'!$N$7,"A"))))</f>
        <v>B</v>
      </c>
      <c r="AC269" s="62" t="str">
        <f t="shared" si="8"/>
        <v>MEDIA</v>
      </c>
    </row>
    <row r="270" spans="1:29" s="69" customFormat="1" ht="15">
      <c r="A270" s="66">
        <f t="shared" si="9"/>
        <v>265</v>
      </c>
      <c r="B270" s="102">
        <v>44399</v>
      </c>
      <c r="C270" s="66" t="s">
        <v>739</v>
      </c>
      <c r="D270" s="66" t="s">
        <v>2036</v>
      </c>
      <c r="E270" s="70" t="s">
        <v>647</v>
      </c>
      <c r="F270" s="70" t="s">
        <v>647</v>
      </c>
      <c r="G270" s="71" t="s">
        <v>12</v>
      </c>
      <c r="H270" s="70" t="s">
        <v>404</v>
      </c>
      <c r="I270" s="70" t="s">
        <v>394</v>
      </c>
      <c r="J270" s="59" t="s">
        <v>394</v>
      </c>
      <c r="K270" s="70" t="s">
        <v>1543</v>
      </c>
      <c r="L270" s="70" t="s">
        <v>647</v>
      </c>
      <c r="M270" s="87" t="s">
        <v>2019</v>
      </c>
      <c r="N270" s="71" t="s">
        <v>2019</v>
      </c>
      <c r="O270" s="87" t="s">
        <v>965</v>
      </c>
      <c r="P270" s="87" t="s">
        <v>968</v>
      </c>
      <c r="Q270" s="71" t="s">
        <v>12</v>
      </c>
      <c r="R270" s="76"/>
      <c r="S270" s="106" t="s">
        <v>971</v>
      </c>
      <c r="T270" s="87" t="s">
        <v>975</v>
      </c>
      <c r="U270" s="104" t="s">
        <v>973</v>
      </c>
      <c r="V270" s="87" t="s">
        <v>1332</v>
      </c>
      <c r="W270" s="87" t="s">
        <v>422</v>
      </c>
      <c r="X270" s="61" t="str">
        <f>IF(W270='[2]LISTA OPCIONES'!$M$4,"A",IF(W270='[2]LISTA OPCIONES'!$M$5,"M",IF(W270='[2]LISTA OPCIONES'!$M$6,"B",IF(W270='[2]LISTA OPCIONES'!$M$7,"A"))))</f>
        <v>M</v>
      </c>
      <c r="Y270" s="66" t="s">
        <v>425</v>
      </c>
      <c r="Z270" s="61" t="str">
        <f>IF(Y270='[2]LISTA OPCIONES'!$N$4,"A",IF(Y270='[2]LISTA OPCIONES'!$N$5,"M",IF(Y270='[2]LISTA OPCIONES'!$N$6,"B",IF(Y270='[2]LISTA OPCIONES'!$N$7,"A"))))</f>
        <v>B</v>
      </c>
      <c r="AA270" s="66" t="s">
        <v>425</v>
      </c>
      <c r="AB270" s="61" t="str">
        <f>IF(AA270='[2]LISTA OPCIONES'!$N$4,"A",IF(AA270='[2]LISTA OPCIONES'!$N$5,"M",IF(AA270='[2]LISTA OPCIONES'!$N$6,"B",IF(AA270='[2]LISTA OPCIONES'!$N$7,"A"))))</f>
        <v>B</v>
      </c>
      <c r="AC270" s="62" t="str">
        <f t="shared" si="8"/>
        <v>MEDIA</v>
      </c>
    </row>
    <row r="271" spans="1:29" s="69" customFormat="1" ht="15">
      <c r="A271" s="66">
        <f t="shared" si="9"/>
        <v>266</v>
      </c>
      <c r="B271" s="102">
        <v>44399</v>
      </c>
      <c r="C271" s="66" t="s">
        <v>740</v>
      </c>
      <c r="D271" s="66" t="s">
        <v>2036</v>
      </c>
      <c r="E271" s="70" t="s">
        <v>647</v>
      </c>
      <c r="F271" s="70" t="s">
        <v>647</v>
      </c>
      <c r="G271" s="71" t="s">
        <v>12</v>
      </c>
      <c r="H271" s="70" t="s">
        <v>404</v>
      </c>
      <c r="I271" s="70" t="s">
        <v>394</v>
      </c>
      <c r="J271" s="59" t="s">
        <v>394</v>
      </c>
      <c r="K271" s="70" t="s">
        <v>1543</v>
      </c>
      <c r="L271" s="70" t="s">
        <v>647</v>
      </c>
      <c r="M271" s="87" t="s">
        <v>2019</v>
      </c>
      <c r="N271" s="71" t="s">
        <v>2019</v>
      </c>
      <c r="O271" s="87" t="s">
        <v>965</v>
      </c>
      <c r="P271" s="87" t="s">
        <v>968</v>
      </c>
      <c r="Q271" s="71" t="s">
        <v>12</v>
      </c>
      <c r="R271" s="76"/>
      <c r="S271" s="106" t="s">
        <v>971</v>
      </c>
      <c r="T271" s="87" t="s">
        <v>975</v>
      </c>
      <c r="U271" s="104" t="s">
        <v>973</v>
      </c>
      <c r="V271" s="87" t="s">
        <v>1332</v>
      </c>
      <c r="W271" s="87" t="s">
        <v>422</v>
      </c>
      <c r="X271" s="61" t="str">
        <f>IF(W271='[2]LISTA OPCIONES'!$M$4,"A",IF(W271='[2]LISTA OPCIONES'!$M$5,"M",IF(W271='[2]LISTA OPCIONES'!$M$6,"B",IF(W271='[2]LISTA OPCIONES'!$M$7,"A"))))</f>
        <v>M</v>
      </c>
      <c r="Y271" s="66" t="s">
        <v>425</v>
      </c>
      <c r="Z271" s="61" t="str">
        <f>IF(Y271='[2]LISTA OPCIONES'!$N$4,"A",IF(Y271='[2]LISTA OPCIONES'!$N$5,"M",IF(Y271='[2]LISTA OPCIONES'!$N$6,"B",IF(Y271='[2]LISTA OPCIONES'!$N$7,"A"))))</f>
        <v>B</v>
      </c>
      <c r="AA271" s="66" t="s">
        <v>425</v>
      </c>
      <c r="AB271" s="61" t="str">
        <f>IF(AA271='[2]LISTA OPCIONES'!$N$4,"A",IF(AA271='[2]LISTA OPCIONES'!$N$5,"M",IF(AA271='[2]LISTA OPCIONES'!$N$6,"B",IF(AA271='[2]LISTA OPCIONES'!$N$7,"A"))))</f>
        <v>B</v>
      </c>
      <c r="AC271" s="62" t="str">
        <f t="shared" si="8"/>
        <v>MEDIA</v>
      </c>
    </row>
    <row r="272" spans="1:29" s="69" customFormat="1" ht="15">
      <c r="A272" s="66">
        <f t="shared" si="9"/>
        <v>267</v>
      </c>
      <c r="B272" s="102">
        <v>44399</v>
      </c>
      <c r="C272" s="66" t="s">
        <v>741</v>
      </c>
      <c r="D272" s="66" t="s">
        <v>2036</v>
      </c>
      <c r="E272" s="70" t="s">
        <v>647</v>
      </c>
      <c r="F272" s="70" t="s">
        <v>647</v>
      </c>
      <c r="G272" s="71" t="s">
        <v>12</v>
      </c>
      <c r="H272" s="70" t="s">
        <v>404</v>
      </c>
      <c r="I272" s="70" t="s">
        <v>394</v>
      </c>
      <c r="J272" s="59" t="s">
        <v>394</v>
      </c>
      <c r="K272" s="70" t="s">
        <v>1685</v>
      </c>
      <c r="L272" s="70" t="s">
        <v>647</v>
      </c>
      <c r="M272" s="87" t="s">
        <v>2019</v>
      </c>
      <c r="N272" s="71" t="s">
        <v>2019</v>
      </c>
      <c r="O272" s="87" t="s">
        <v>965</v>
      </c>
      <c r="P272" s="87" t="s">
        <v>968</v>
      </c>
      <c r="Q272" s="71" t="s">
        <v>12</v>
      </c>
      <c r="R272" s="76"/>
      <c r="S272" s="106" t="s">
        <v>971</v>
      </c>
      <c r="T272" s="87" t="s">
        <v>975</v>
      </c>
      <c r="U272" s="104" t="s">
        <v>973</v>
      </c>
      <c r="V272" s="87" t="s">
        <v>1332</v>
      </c>
      <c r="W272" s="87" t="s">
        <v>422</v>
      </c>
      <c r="X272" s="61" t="str">
        <f>IF(W272='[2]LISTA OPCIONES'!$M$4,"A",IF(W272='[2]LISTA OPCIONES'!$M$5,"M",IF(W272='[2]LISTA OPCIONES'!$M$6,"B",IF(W272='[2]LISTA OPCIONES'!$M$7,"A"))))</f>
        <v>M</v>
      </c>
      <c r="Y272" s="66" t="s">
        <v>425</v>
      </c>
      <c r="Z272" s="61" t="str">
        <f>IF(Y272='[2]LISTA OPCIONES'!$N$4,"A",IF(Y272='[2]LISTA OPCIONES'!$N$5,"M",IF(Y272='[2]LISTA OPCIONES'!$N$6,"B",IF(Y272='[2]LISTA OPCIONES'!$N$7,"A"))))</f>
        <v>B</v>
      </c>
      <c r="AA272" s="66" t="s">
        <v>425</v>
      </c>
      <c r="AB272" s="61" t="str">
        <f>IF(AA272='[2]LISTA OPCIONES'!$N$4,"A",IF(AA272='[2]LISTA OPCIONES'!$N$5,"M",IF(AA272='[2]LISTA OPCIONES'!$N$6,"B",IF(AA272='[2]LISTA OPCIONES'!$N$7,"A"))))</f>
        <v>B</v>
      </c>
      <c r="AC272" s="62" t="str">
        <f t="shared" si="8"/>
        <v>MEDIA</v>
      </c>
    </row>
    <row r="273" spans="1:29" s="69" customFormat="1" ht="15">
      <c r="A273" s="66">
        <f t="shared" si="9"/>
        <v>268</v>
      </c>
      <c r="B273" s="102">
        <v>44399</v>
      </c>
      <c r="C273" s="66" t="s">
        <v>742</v>
      </c>
      <c r="D273" s="66" t="s">
        <v>2036</v>
      </c>
      <c r="E273" s="70" t="s">
        <v>647</v>
      </c>
      <c r="F273" s="70" t="s">
        <v>647</v>
      </c>
      <c r="G273" s="71" t="s">
        <v>12</v>
      </c>
      <c r="H273" s="70" t="s">
        <v>404</v>
      </c>
      <c r="I273" s="70" t="s">
        <v>394</v>
      </c>
      <c r="J273" s="59" t="s">
        <v>394</v>
      </c>
      <c r="K273" s="70" t="s">
        <v>1686</v>
      </c>
      <c r="L273" s="70" t="s">
        <v>647</v>
      </c>
      <c r="M273" s="87" t="s">
        <v>2019</v>
      </c>
      <c r="N273" s="71" t="s">
        <v>2019</v>
      </c>
      <c r="O273" s="87" t="s">
        <v>965</v>
      </c>
      <c r="P273" s="87" t="s">
        <v>968</v>
      </c>
      <c r="Q273" s="71" t="s">
        <v>12</v>
      </c>
      <c r="R273" s="76"/>
      <c r="S273" s="106" t="s">
        <v>971</v>
      </c>
      <c r="T273" s="87" t="s">
        <v>975</v>
      </c>
      <c r="U273" s="104" t="s">
        <v>973</v>
      </c>
      <c r="V273" s="87" t="s">
        <v>1332</v>
      </c>
      <c r="W273" s="87" t="s">
        <v>422</v>
      </c>
      <c r="X273" s="61" t="str">
        <f>IF(W273='[2]LISTA OPCIONES'!$M$4,"A",IF(W273='[2]LISTA OPCIONES'!$M$5,"M",IF(W273='[2]LISTA OPCIONES'!$M$6,"B",IF(W273='[2]LISTA OPCIONES'!$M$7,"A"))))</f>
        <v>M</v>
      </c>
      <c r="Y273" s="66" t="s">
        <v>425</v>
      </c>
      <c r="Z273" s="61" t="str">
        <f>IF(Y273='[2]LISTA OPCIONES'!$N$4,"A",IF(Y273='[2]LISTA OPCIONES'!$N$5,"M",IF(Y273='[2]LISTA OPCIONES'!$N$6,"B",IF(Y273='[2]LISTA OPCIONES'!$N$7,"A"))))</f>
        <v>B</v>
      </c>
      <c r="AA273" s="66" t="s">
        <v>425</v>
      </c>
      <c r="AB273" s="61" t="str">
        <f>IF(AA273='[2]LISTA OPCIONES'!$N$4,"A",IF(AA273='[2]LISTA OPCIONES'!$N$5,"M",IF(AA273='[2]LISTA OPCIONES'!$N$6,"B",IF(AA273='[2]LISTA OPCIONES'!$N$7,"A"))))</f>
        <v>B</v>
      </c>
      <c r="AC273" s="62" t="str">
        <f t="shared" si="8"/>
        <v>MEDIA</v>
      </c>
    </row>
    <row r="274" spans="1:29" s="69" customFormat="1" ht="15">
      <c r="A274" s="66">
        <f t="shared" si="9"/>
        <v>269</v>
      </c>
      <c r="B274" s="102">
        <v>44399</v>
      </c>
      <c r="C274" s="66" t="s">
        <v>743</v>
      </c>
      <c r="D274" s="66" t="s">
        <v>484</v>
      </c>
      <c r="E274" s="70" t="s">
        <v>484</v>
      </c>
      <c r="F274" s="70" t="s">
        <v>484</v>
      </c>
      <c r="G274" s="71" t="s">
        <v>12</v>
      </c>
      <c r="H274" s="70" t="s">
        <v>404</v>
      </c>
      <c r="I274" s="70" t="s">
        <v>394</v>
      </c>
      <c r="J274" s="59" t="s">
        <v>394</v>
      </c>
      <c r="K274" s="70" t="s">
        <v>1687</v>
      </c>
      <c r="L274" s="70" t="s">
        <v>484</v>
      </c>
      <c r="M274" s="87" t="s">
        <v>2019</v>
      </c>
      <c r="N274" s="71" t="s">
        <v>2019</v>
      </c>
      <c r="O274" s="87" t="s">
        <v>965</v>
      </c>
      <c r="P274" s="87" t="s">
        <v>968</v>
      </c>
      <c r="Q274" s="71" t="s">
        <v>12</v>
      </c>
      <c r="R274" s="76"/>
      <c r="S274" s="106" t="s">
        <v>971</v>
      </c>
      <c r="T274" s="87" t="s">
        <v>975</v>
      </c>
      <c r="U274" s="104" t="s">
        <v>973</v>
      </c>
      <c r="V274" s="87" t="s">
        <v>1332</v>
      </c>
      <c r="W274" s="87" t="s">
        <v>422</v>
      </c>
      <c r="X274" s="61" t="str">
        <f>IF(W274='[2]LISTA OPCIONES'!$M$4,"A",IF(W274='[2]LISTA OPCIONES'!$M$5,"M",IF(W274='[2]LISTA OPCIONES'!$M$6,"B",IF(W274='[2]LISTA OPCIONES'!$M$7,"A"))))</f>
        <v>M</v>
      </c>
      <c r="Y274" s="66" t="s">
        <v>425</v>
      </c>
      <c r="Z274" s="61" t="str">
        <f>IF(Y274='[2]LISTA OPCIONES'!$N$4,"A",IF(Y274='[2]LISTA OPCIONES'!$N$5,"M",IF(Y274='[2]LISTA OPCIONES'!$N$6,"B",IF(Y274='[2]LISTA OPCIONES'!$N$7,"A"))))</f>
        <v>B</v>
      </c>
      <c r="AA274" s="66" t="s">
        <v>425</v>
      </c>
      <c r="AB274" s="61" t="str">
        <f>IF(AA274='[2]LISTA OPCIONES'!$N$4,"A",IF(AA274='[2]LISTA OPCIONES'!$N$5,"M",IF(AA274='[2]LISTA OPCIONES'!$N$6,"B",IF(AA274='[2]LISTA OPCIONES'!$N$7,"A"))))</f>
        <v>B</v>
      </c>
      <c r="AC274" s="62" t="str">
        <f t="shared" si="8"/>
        <v>MEDIA</v>
      </c>
    </row>
    <row r="275" spans="1:29" s="69" customFormat="1" ht="15">
      <c r="A275" s="66">
        <f t="shared" si="9"/>
        <v>270</v>
      </c>
      <c r="B275" s="102">
        <v>44399</v>
      </c>
      <c r="C275" s="66" t="s">
        <v>744</v>
      </c>
      <c r="D275" s="66" t="s">
        <v>484</v>
      </c>
      <c r="E275" s="70" t="s">
        <v>484</v>
      </c>
      <c r="F275" s="70" t="s">
        <v>484</v>
      </c>
      <c r="G275" s="71" t="s">
        <v>12</v>
      </c>
      <c r="H275" s="70" t="s">
        <v>404</v>
      </c>
      <c r="I275" s="70" t="s">
        <v>394</v>
      </c>
      <c r="J275" s="59" t="s">
        <v>394</v>
      </c>
      <c r="K275" s="70" t="s">
        <v>1544</v>
      </c>
      <c r="L275" s="70" t="s">
        <v>484</v>
      </c>
      <c r="M275" s="87" t="s">
        <v>2019</v>
      </c>
      <c r="N275" s="71" t="s">
        <v>2019</v>
      </c>
      <c r="O275" s="87" t="s">
        <v>965</v>
      </c>
      <c r="P275" s="87" t="s">
        <v>968</v>
      </c>
      <c r="Q275" s="71" t="s">
        <v>12</v>
      </c>
      <c r="R275" s="76"/>
      <c r="S275" s="106" t="s">
        <v>971</v>
      </c>
      <c r="T275" s="87" t="s">
        <v>975</v>
      </c>
      <c r="U275" s="104" t="s">
        <v>973</v>
      </c>
      <c r="V275" s="87" t="s">
        <v>1332</v>
      </c>
      <c r="W275" s="87" t="s">
        <v>422</v>
      </c>
      <c r="X275" s="61" t="str">
        <f>IF(W275='[2]LISTA OPCIONES'!$M$4,"A",IF(W275='[2]LISTA OPCIONES'!$M$5,"M",IF(W275='[2]LISTA OPCIONES'!$M$6,"B",IF(W275='[2]LISTA OPCIONES'!$M$7,"A"))))</f>
        <v>M</v>
      </c>
      <c r="Y275" s="66" t="s">
        <v>425</v>
      </c>
      <c r="Z275" s="61" t="str">
        <f>IF(Y275='[2]LISTA OPCIONES'!$N$4,"A",IF(Y275='[2]LISTA OPCIONES'!$N$5,"M",IF(Y275='[2]LISTA OPCIONES'!$N$6,"B",IF(Y275='[2]LISTA OPCIONES'!$N$7,"A"))))</f>
        <v>B</v>
      </c>
      <c r="AA275" s="66" t="s">
        <v>425</v>
      </c>
      <c r="AB275" s="61" t="str">
        <f>IF(AA275='[2]LISTA OPCIONES'!$N$4,"A",IF(AA275='[2]LISTA OPCIONES'!$N$5,"M",IF(AA275='[2]LISTA OPCIONES'!$N$6,"B",IF(AA275='[2]LISTA OPCIONES'!$N$7,"A"))))</f>
        <v>B</v>
      </c>
      <c r="AC275" s="62" t="str">
        <f t="shared" si="8"/>
        <v>MEDIA</v>
      </c>
    </row>
    <row r="276" spans="1:29" s="69" customFormat="1" ht="15">
      <c r="A276" s="66">
        <f t="shared" si="9"/>
        <v>271</v>
      </c>
      <c r="B276" s="102">
        <v>44399</v>
      </c>
      <c r="C276" s="66" t="s">
        <v>745</v>
      </c>
      <c r="D276" s="66" t="s">
        <v>484</v>
      </c>
      <c r="E276" s="70" t="s">
        <v>484</v>
      </c>
      <c r="F276" s="70" t="s">
        <v>484</v>
      </c>
      <c r="G276" s="71" t="s">
        <v>12</v>
      </c>
      <c r="H276" s="70" t="s">
        <v>404</v>
      </c>
      <c r="I276" s="70" t="s">
        <v>394</v>
      </c>
      <c r="J276" s="59" t="s">
        <v>394</v>
      </c>
      <c r="K276" s="70" t="s">
        <v>1541</v>
      </c>
      <c r="L276" s="70" t="s">
        <v>484</v>
      </c>
      <c r="M276" s="87" t="s">
        <v>2019</v>
      </c>
      <c r="N276" s="71" t="s">
        <v>2019</v>
      </c>
      <c r="O276" s="87" t="s">
        <v>965</v>
      </c>
      <c r="P276" s="87" t="s">
        <v>968</v>
      </c>
      <c r="Q276" s="71" t="s">
        <v>12</v>
      </c>
      <c r="R276" s="76"/>
      <c r="S276" s="106" t="s">
        <v>971</v>
      </c>
      <c r="T276" s="87" t="s">
        <v>975</v>
      </c>
      <c r="U276" s="104" t="s">
        <v>973</v>
      </c>
      <c r="V276" s="87" t="s">
        <v>1332</v>
      </c>
      <c r="W276" s="87" t="s">
        <v>422</v>
      </c>
      <c r="X276" s="61" t="str">
        <f>IF(W276='[2]LISTA OPCIONES'!$M$4,"A",IF(W276='[2]LISTA OPCIONES'!$M$5,"M",IF(W276='[2]LISTA OPCIONES'!$M$6,"B",IF(W276='[2]LISTA OPCIONES'!$M$7,"A"))))</f>
        <v>M</v>
      </c>
      <c r="Y276" s="66" t="s">
        <v>425</v>
      </c>
      <c r="Z276" s="61" t="str">
        <f>IF(Y276='[2]LISTA OPCIONES'!$N$4,"A",IF(Y276='[2]LISTA OPCIONES'!$N$5,"M",IF(Y276='[2]LISTA OPCIONES'!$N$6,"B",IF(Y276='[2]LISTA OPCIONES'!$N$7,"A"))))</f>
        <v>B</v>
      </c>
      <c r="AA276" s="66" t="s">
        <v>425</v>
      </c>
      <c r="AB276" s="61" t="str">
        <f>IF(AA276='[2]LISTA OPCIONES'!$N$4,"A",IF(AA276='[2]LISTA OPCIONES'!$N$5,"M",IF(AA276='[2]LISTA OPCIONES'!$N$6,"B",IF(AA276='[2]LISTA OPCIONES'!$N$7,"A"))))</f>
        <v>B</v>
      </c>
      <c r="AC276" s="62" t="str">
        <f t="shared" si="8"/>
        <v>MEDIA</v>
      </c>
    </row>
    <row r="277" spans="1:29" s="69" customFormat="1" ht="15">
      <c r="A277" s="66">
        <f t="shared" si="9"/>
        <v>272</v>
      </c>
      <c r="B277" s="102">
        <v>44399</v>
      </c>
      <c r="C277" s="66" t="s">
        <v>746</v>
      </c>
      <c r="D277" s="66" t="s">
        <v>484</v>
      </c>
      <c r="E277" s="70" t="s">
        <v>484</v>
      </c>
      <c r="F277" s="70" t="s">
        <v>484</v>
      </c>
      <c r="G277" s="71" t="s">
        <v>12</v>
      </c>
      <c r="H277" s="70" t="s">
        <v>404</v>
      </c>
      <c r="I277" s="70" t="s">
        <v>394</v>
      </c>
      <c r="J277" s="59" t="s">
        <v>394</v>
      </c>
      <c r="K277" s="70" t="s">
        <v>1541</v>
      </c>
      <c r="L277" s="70" t="s">
        <v>484</v>
      </c>
      <c r="M277" s="87" t="s">
        <v>2019</v>
      </c>
      <c r="N277" s="71" t="s">
        <v>2019</v>
      </c>
      <c r="O277" s="87" t="s">
        <v>965</v>
      </c>
      <c r="P277" s="87" t="s">
        <v>968</v>
      </c>
      <c r="Q277" s="71" t="s">
        <v>12</v>
      </c>
      <c r="R277" s="76"/>
      <c r="S277" s="106" t="s">
        <v>971</v>
      </c>
      <c r="T277" s="87" t="s">
        <v>975</v>
      </c>
      <c r="U277" s="104" t="s">
        <v>973</v>
      </c>
      <c r="V277" s="87" t="s">
        <v>1332</v>
      </c>
      <c r="W277" s="87" t="s">
        <v>422</v>
      </c>
      <c r="X277" s="61" t="str">
        <f>IF(W277='[2]LISTA OPCIONES'!$M$4,"A",IF(W277='[2]LISTA OPCIONES'!$M$5,"M",IF(W277='[2]LISTA OPCIONES'!$M$6,"B",IF(W277='[2]LISTA OPCIONES'!$M$7,"A"))))</f>
        <v>M</v>
      </c>
      <c r="Y277" s="66" t="s">
        <v>425</v>
      </c>
      <c r="Z277" s="61" t="str">
        <f>IF(Y277='[2]LISTA OPCIONES'!$N$4,"A",IF(Y277='[2]LISTA OPCIONES'!$N$5,"M",IF(Y277='[2]LISTA OPCIONES'!$N$6,"B",IF(Y277='[2]LISTA OPCIONES'!$N$7,"A"))))</f>
        <v>B</v>
      </c>
      <c r="AA277" s="66" t="s">
        <v>425</v>
      </c>
      <c r="AB277" s="61" t="str">
        <f>IF(AA277='[2]LISTA OPCIONES'!$N$4,"A",IF(AA277='[2]LISTA OPCIONES'!$N$5,"M",IF(AA277='[2]LISTA OPCIONES'!$N$6,"B",IF(AA277='[2]LISTA OPCIONES'!$N$7,"A"))))</f>
        <v>B</v>
      </c>
      <c r="AC277" s="62" t="str">
        <f t="shared" si="8"/>
        <v>MEDIA</v>
      </c>
    </row>
    <row r="278" spans="1:29" s="69" customFormat="1" ht="15">
      <c r="A278" s="66">
        <f t="shared" si="9"/>
        <v>273</v>
      </c>
      <c r="B278" s="102">
        <v>44399</v>
      </c>
      <c r="C278" s="66" t="s">
        <v>747</v>
      </c>
      <c r="D278" s="66" t="s">
        <v>484</v>
      </c>
      <c r="E278" s="70" t="s">
        <v>484</v>
      </c>
      <c r="F278" s="70" t="s">
        <v>484</v>
      </c>
      <c r="G278" s="71" t="s">
        <v>12</v>
      </c>
      <c r="H278" s="70" t="s">
        <v>404</v>
      </c>
      <c r="I278" s="70" t="s">
        <v>394</v>
      </c>
      <c r="J278" s="59" t="s">
        <v>394</v>
      </c>
      <c r="K278" s="70" t="s">
        <v>1544</v>
      </c>
      <c r="L278" s="70" t="s">
        <v>484</v>
      </c>
      <c r="M278" s="87" t="s">
        <v>2019</v>
      </c>
      <c r="N278" s="71" t="s">
        <v>2019</v>
      </c>
      <c r="O278" s="87" t="s">
        <v>965</v>
      </c>
      <c r="P278" s="87" t="s">
        <v>968</v>
      </c>
      <c r="Q278" s="71" t="s">
        <v>12</v>
      </c>
      <c r="R278" s="76"/>
      <c r="S278" s="106" t="s">
        <v>971</v>
      </c>
      <c r="T278" s="87" t="s">
        <v>975</v>
      </c>
      <c r="U278" s="104" t="s">
        <v>973</v>
      </c>
      <c r="V278" s="87" t="s">
        <v>1332</v>
      </c>
      <c r="W278" s="87" t="s">
        <v>422</v>
      </c>
      <c r="X278" s="61" t="str">
        <f>IF(W278='[2]LISTA OPCIONES'!$M$4,"A",IF(W278='[2]LISTA OPCIONES'!$M$5,"M",IF(W278='[2]LISTA OPCIONES'!$M$6,"B",IF(W278='[2]LISTA OPCIONES'!$M$7,"A"))))</f>
        <v>M</v>
      </c>
      <c r="Y278" s="66" t="s">
        <v>425</v>
      </c>
      <c r="Z278" s="61" t="str">
        <f>IF(Y278='[2]LISTA OPCIONES'!$N$4,"A",IF(Y278='[2]LISTA OPCIONES'!$N$5,"M",IF(Y278='[2]LISTA OPCIONES'!$N$6,"B",IF(Y278='[2]LISTA OPCIONES'!$N$7,"A"))))</f>
        <v>B</v>
      </c>
      <c r="AA278" s="66" t="s">
        <v>425</v>
      </c>
      <c r="AB278" s="61" t="str">
        <f>IF(AA278='[2]LISTA OPCIONES'!$N$4,"A",IF(AA278='[2]LISTA OPCIONES'!$N$5,"M",IF(AA278='[2]LISTA OPCIONES'!$N$6,"B",IF(AA278='[2]LISTA OPCIONES'!$N$7,"A"))))</f>
        <v>B</v>
      </c>
      <c r="AC278" s="62" t="str">
        <f t="shared" si="8"/>
        <v>MEDIA</v>
      </c>
    </row>
    <row r="279" spans="1:29" s="69" customFormat="1" ht="15">
      <c r="A279" s="66">
        <f t="shared" si="9"/>
        <v>274</v>
      </c>
      <c r="B279" s="102">
        <v>44399</v>
      </c>
      <c r="C279" s="66" t="s">
        <v>748</v>
      </c>
      <c r="D279" s="66" t="s">
        <v>484</v>
      </c>
      <c r="E279" s="70" t="s">
        <v>484</v>
      </c>
      <c r="F279" s="70" t="s">
        <v>484</v>
      </c>
      <c r="G279" s="71" t="s">
        <v>12</v>
      </c>
      <c r="H279" s="70" t="s">
        <v>404</v>
      </c>
      <c r="I279" s="70" t="s">
        <v>394</v>
      </c>
      <c r="J279" s="59" t="s">
        <v>394</v>
      </c>
      <c r="K279" s="70" t="s">
        <v>1544</v>
      </c>
      <c r="L279" s="70" t="s">
        <v>484</v>
      </c>
      <c r="M279" s="87" t="s">
        <v>2019</v>
      </c>
      <c r="N279" s="71" t="s">
        <v>2019</v>
      </c>
      <c r="O279" s="87" t="s">
        <v>965</v>
      </c>
      <c r="P279" s="87" t="s">
        <v>968</v>
      </c>
      <c r="Q279" s="71" t="s">
        <v>12</v>
      </c>
      <c r="R279" s="76"/>
      <c r="S279" s="106" t="s">
        <v>971</v>
      </c>
      <c r="T279" s="87" t="s">
        <v>975</v>
      </c>
      <c r="U279" s="104" t="s">
        <v>973</v>
      </c>
      <c r="V279" s="87" t="s">
        <v>1332</v>
      </c>
      <c r="W279" s="87" t="s">
        <v>422</v>
      </c>
      <c r="X279" s="61" t="str">
        <f>IF(W279='[2]LISTA OPCIONES'!$M$4,"A",IF(W279='[2]LISTA OPCIONES'!$M$5,"M",IF(W279='[2]LISTA OPCIONES'!$M$6,"B",IF(W279='[2]LISTA OPCIONES'!$M$7,"A"))))</f>
        <v>M</v>
      </c>
      <c r="Y279" s="66" t="s">
        <v>425</v>
      </c>
      <c r="Z279" s="61" t="str">
        <f>IF(Y279='[2]LISTA OPCIONES'!$N$4,"A",IF(Y279='[2]LISTA OPCIONES'!$N$5,"M",IF(Y279='[2]LISTA OPCIONES'!$N$6,"B",IF(Y279='[2]LISTA OPCIONES'!$N$7,"A"))))</f>
        <v>B</v>
      </c>
      <c r="AA279" s="66" t="s">
        <v>425</v>
      </c>
      <c r="AB279" s="61" t="str">
        <f>IF(AA279='[2]LISTA OPCIONES'!$N$4,"A",IF(AA279='[2]LISTA OPCIONES'!$N$5,"M",IF(AA279='[2]LISTA OPCIONES'!$N$6,"B",IF(AA279='[2]LISTA OPCIONES'!$N$7,"A"))))</f>
        <v>B</v>
      </c>
      <c r="AC279" s="62" t="str">
        <f t="shared" si="8"/>
        <v>MEDIA</v>
      </c>
    </row>
    <row r="280" spans="1:29" s="69" customFormat="1" ht="15">
      <c r="A280" s="66">
        <f t="shared" si="9"/>
        <v>275</v>
      </c>
      <c r="B280" s="102">
        <v>44399</v>
      </c>
      <c r="C280" s="66" t="s">
        <v>749</v>
      </c>
      <c r="D280" s="66" t="s">
        <v>484</v>
      </c>
      <c r="E280" s="70" t="s">
        <v>484</v>
      </c>
      <c r="F280" s="70" t="s">
        <v>484</v>
      </c>
      <c r="G280" s="71" t="s">
        <v>12</v>
      </c>
      <c r="H280" s="70" t="s">
        <v>404</v>
      </c>
      <c r="I280" s="70" t="s">
        <v>394</v>
      </c>
      <c r="J280" s="59" t="s">
        <v>394</v>
      </c>
      <c r="K280" s="70" t="s">
        <v>1543</v>
      </c>
      <c r="L280" s="70" t="s">
        <v>484</v>
      </c>
      <c r="M280" s="87" t="s">
        <v>2019</v>
      </c>
      <c r="N280" s="71" t="s">
        <v>2019</v>
      </c>
      <c r="O280" s="87" t="s">
        <v>965</v>
      </c>
      <c r="P280" s="87" t="s">
        <v>968</v>
      </c>
      <c r="Q280" s="71" t="s">
        <v>12</v>
      </c>
      <c r="R280" s="76"/>
      <c r="S280" s="106" t="s">
        <v>971</v>
      </c>
      <c r="T280" s="87" t="s">
        <v>975</v>
      </c>
      <c r="U280" s="104" t="s">
        <v>973</v>
      </c>
      <c r="V280" s="87" t="s">
        <v>1332</v>
      </c>
      <c r="W280" s="87" t="s">
        <v>422</v>
      </c>
      <c r="X280" s="61" t="str">
        <f>IF(W280='[2]LISTA OPCIONES'!$M$4,"A",IF(W280='[2]LISTA OPCIONES'!$M$5,"M",IF(W280='[2]LISTA OPCIONES'!$M$6,"B",IF(W280='[2]LISTA OPCIONES'!$M$7,"A"))))</f>
        <v>M</v>
      </c>
      <c r="Y280" s="66" t="s">
        <v>425</v>
      </c>
      <c r="Z280" s="61" t="str">
        <f>IF(Y280='[2]LISTA OPCIONES'!$N$4,"A",IF(Y280='[2]LISTA OPCIONES'!$N$5,"M",IF(Y280='[2]LISTA OPCIONES'!$N$6,"B",IF(Y280='[2]LISTA OPCIONES'!$N$7,"A"))))</f>
        <v>B</v>
      </c>
      <c r="AA280" s="66" t="s">
        <v>425</v>
      </c>
      <c r="AB280" s="61" t="str">
        <f>IF(AA280='[2]LISTA OPCIONES'!$N$4,"A",IF(AA280='[2]LISTA OPCIONES'!$N$5,"M",IF(AA280='[2]LISTA OPCIONES'!$N$6,"B",IF(AA280='[2]LISTA OPCIONES'!$N$7,"A"))))</f>
        <v>B</v>
      </c>
      <c r="AC280" s="62" t="str">
        <f t="shared" si="8"/>
        <v>MEDIA</v>
      </c>
    </row>
    <row r="281" spans="1:29" s="69" customFormat="1" ht="15">
      <c r="A281" s="66">
        <f t="shared" si="9"/>
        <v>276</v>
      </c>
      <c r="B281" s="102">
        <v>44399</v>
      </c>
      <c r="C281" s="66" t="s">
        <v>750</v>
      </c>
      <c r="D281" s="66" t="s">
        <v>484</v>
      </c>
      <c r="E281" s="70" t="s">
        <v>484</v>
      </c>
      <c r="F281" s="70" t="s">
        <v>484</v>
      </c>
      <c r="G281" s="71" t="s">
        <v>12</v>
      </c>
      <c r="H281" s="70" t="s">
        <v>404</v>
      </c>
      <c r="I281" s="70" t="s">
        <v>394</v>
      </c>
      <c r="J281" s="59" t="s">
        <v>394</v>
      </c>
      <c r="K281" s="70" t="s">
        <v>1544</v>
      </c>
      <c r="L281" s="70" t="s">
        <v>484</v>
      </c>
      <c r="M281" s="87" t="s">
        <v>2019</v>
      </c>
      <c r="N281" s="71" t="s">
        <v>2019</v>
      </c>
      <c r="O281" s="87" t="s">
        <v>965</v>
      </c>
      <c r="P281" s="87" t="s">
        <v>968</v>
      </c>
      <c r="Q281" s="71" t="s">
        <v>12</v>
      </c>
      <c r="R281" s="76"/>
      <c r="S281" s="106" t="s">
        <v>971</v>
      </c>
      <c r="T281" s="87" t="s">
        <v>975</v>
      </c>
      <c r="U281" s="104" t="s">
        <v>973</v>
      </c>
      <c r="V281" s="87" t="s">
        <v>1332</v>
      </c>
      <c r="W281" s="87" t="s">
        <v>422</v>
      </c>
      <c r="X281" s="61" t="str">
        <f>IF(W281='[2]LISTA OPCIONES'!$M$4,"A",IF(W281='[2]LISTA OPCIONES'!$M$5,"M",IF(W281='[2]LISTA OPCIONES'!$M$6,"B",IF(W281='[2]LISTA OPCIONES'!$M$7,"A"))))</f>
        <v>M</v>
      </c>
      <c r="Y281" s="66" t="s">
        <v>425</v>
      </c>
      <c r="Z281" s="61" t="str">
        <f>IF(Y281='[2]LISTA OPCIONES'!$N$4,"A",IF(Y281='[2]LISTA OPCIONES'!$N$5,"M",IF(Y281='[2]LISTA OPCIONES'!$N$6,"B",IF(Y281='[2]LISTA OPCIONES'!$N$7,"A"))))</f>
        <v>B</v>
      </c>
      <c r="AA281" s="66" t="s">
        <v>425</v>
      </c>
      <c r="AB281" s="61" t="str">
        <f>IF(AA281='[2]LISTA OPCIONES'!$N$4,"A",IF(AA281='[2]LISTA OPCIONES'!$N$5,"M",IF(AA281='[2]LISTA OPCIONES'!$N$6,"B",IF(AA281='[2]LISTA OPCIONES'!$N$7,"A"))))</f>
        <v>B</v>
      </c>
      <c r="AC281" s="62" t="str">
        <f t="shared" si="8"/>
        <v>MEDIA</v>
      </c>
    </row>
    <row r="282" spans="1:29" s="69" customFormat="1" ht="15">
      <c r="A282" s="66">
        <f t="shared" si="9"/>
        <v>277</v>
      </c>
      <c r="B282" s="102">
        <v>44399</v>
      </c>
      <c r="C282" s="66" t="s">
        <v>751</v>
      </c>
      <c r="D282" s="66" t="s">
        <v>484</v>
      </c>
      <c r="E282" s="70" t="s">
        <v>484</v>
      </c>
      <c r="F282" s="70" t="s">
        <v>484</v>
      </c>
      <c r="G282" s="71" t="s">
        <v>12</v>
      </c>
      <c r="H282" s="70" t="s">
        <v>404</v>
      </c>
      <c r="I282" s="70" t="s">
        <v>394</v>
      </c>
      <c r="J282" s="59" t="s">
        <v>394</v>
      </c>
      <c r="K282" s="70" t="s">
        <v>1544</v>
      </c>
      <c r="L282" s="70" t="s">
        <v>484</v>
      </c>
      <c r="M282" s="87" t="s">
        <v>2019</v>
      </c>
      <c r="N282" s="71" t="s">
        <v>2019</v>
      </c>
      <c r="O282" s="87" t="s">
        <v>965</v>
      </c>
      <c r="P282" s="87" t="s">
        <v>968</v>
      </c>
      <c r="Q282" s="71" t="s">
        <v>12</v>
      </c>
      <c r="R282" s="76"/>
      <c r="S282" s="106" t="s">
        <v>971</v>
      </c>
      <c r="T282" s="87" t="s">
        <v>975</v>
      </c>
      <c r="U282" s="104" t="s">
        <v>973</v>
      </c>
      <c r="V282" s="87" t="s">
        <v>1332</v>
      </c>
      <c r="W282" s="87" t="s">
        <v>422</v>
      </c>
      <c r="X282" s="61" t="str">
        <f>IF(W282='[2]LISTA OPCIONES'!$M$4,"A",IF(W282='[2]LISTA OPCIONES'!$M$5,"M",IF(W282='[2]LISTA OPCIONES'!$M$6,"B",IF(W282='[2]LISTA OPCIONES'!$M$7,"A"))))</f>
        <v>M</v>
      </c>
      <c r="Y282" s="66" t="s">
        <v>425</v>
      </c>
      <c r="Z282" s="61" t="str">
        <f>IF(Y282='[2]LISTA OPCIONES'!$N$4,"A",IF(Y282='[2]LISTA OPCIONES'!$N$5,"M",IF(Y282='[2]LISTA OPCIONES'!$N$6,"B",IF(Y282='[2]LISTA OPCIONES'!$N$7,"A"))))</f>
        <v>B</v>
      </c>
      <c r="AA282" s="66" t="s">
        <v>425</v>
      </c>
      <c r="AB282" s="61" t="str">
        <f>IF(AA282='[2]LISTA OPCIONES'!$N$4,"A",IF(AA282='[2]LISTA OPCIONES'!$N$5,"M",IF(AA282='[2]LISTA OPCIONES'!$N$6,"B",IF(AA282='[2]LISTA OPCIONES'!$N$7,"A"))))</f>
        <v>B</v>
      </c>
      <c r="AC282" s="62" t="str">
        <f t="shared" si="8"/>
        <v>MEDIA</v>
      </c>
    </row>
    <row r="283" spans="1:29" s="69" customFormat="1" ht="15">
      <c r="A283" s="66">
        <f t="shared" si="9"/>
        <v>278</v>
      </c>
      <c r="B283" s="102">
        <v>44399</v>
      </c>
      <c r="C283" s="66" t="s">
        <v>752</v>
      </c>
      <c r="D283" s="66" t="s">
        <v>484</v>
      </c>
      <c r="E283" s="70" t="s">
        <v>484</v>
      </c>
      <c r="F283" s="70" t="s">
        <v>484</v>
      </c>
      <c r="G283" s="71" t="s">
        <v>12</v>
      </c>
      <c r="H283" s="70" t="s">
        <v>404</v>
      </c>
      <c r="I283" s="70" t="s">
        <v>394</v>
      </c>
      <c r="J283" s="59" t="s">
        <v>394</v>
      </c>
      <c r="K283" s="70" t="s">
        <v>1544</v>
      </c>
      <c r="L283" s="70" t="s">
        <v>484</v>
      </c>
      <c r="M283" s="87" t="s">
        <v>2019</v>
      </c>
      <c r="N283" s="71" t="s">
        <v>2019</v>
      </c>
      <c r="O283" s="87" t="s">
        <v>965</v>
      </c>
      <c r="P283" s="87" t="s">
        <v>968</v>
      </c>
      <c r="Q283" s="71" t="s">
        <v>12</v>
      </c>
      <c r="R283" s="76"/>
      <c r="S283" s="106" t="s">
        <v>971</v>
      </c>
      <c r="T283" s="87" t="s">
        <v>975</v>
      </c>
      <c r="U283" s="104" t="s">
        <v>973</v>
      </c>
      <c r="V283" s="87" t="s">
        <v>1332</v>
      </c>
      <c r="W283" s="87" t="s">
        <v>422</v>
      </c>
      <c r="X283" s="61" t="str">
        <f>IF(W283='[2]LISTA OPCIONES'!$M$4,"A",IF(W283='[2]LISTA OPCIONES'!$M$5,"M",IF(W283='[2]LISTA OPCIONES'!$M$6,"B",IF(W283='[2]LISTA OPCIONES'!$M$7,"A"))))</f>
        <v>M</v>
      </c>
      <c r="Y283" s="66" t="s">
        <v>425</v>
      </c>
      <c r="Z283" s="61" t="str">
        <f>IF(Y283='[2]LISTA OPCIONES'!$N$4,"A",IF(Y283='[2]LISTA OPCIONES'!$N$5,"M",IF(Y283='[2]LISTA OPCIONES'!$N$6,"B",IF(Y283='[2]LISTA OPCIONES'!$N$7,"A"))))</f>
        <v>B</v>
      </c>
      <c r="AA283" s="66" t="s">
        <v>425</v>
      </c>
      <c r="AB283" s="61" t="str">
        <f>IF(AA283='[2]LISTA OPCIONES'!$N$4,"A",IF(AA283='[2]LISTA OPCIONES'!$N$5,"M",IF(AA283='[2]LISTA OPCIONES'!$N$6,"B",IF(AA283='[2]LISTA OPCIONES'!$N$7,"A"))))</f>
        <v>B</v>
      </c>
      <c r="AC283" s="62" t="str">
        <f t="shared" si="8"/>
        <v>MEDIA</v>
      </c>
    </row>
    <row r="284" spans="1:29" s="69" customFormat="1" ht="15">
      <c r="A284" s="66">
        <f t="shared" si="9"/>
        <v>279</v>
      </c>
      <c r="B284" s="102">
        <v>44399</v>
      </c>
      <c r="C284" s="66" t="s">
        <v>753</v>
      </c>
      <c r="D284" s="66" t="s">
        <v>484</v>
      </c>
      <c r="E284" s="70" t="s">
        <v>484</v>
      </c>
      <c r="F284" s="70" t="s">
        <v>484</v>
      </c>
      <c r="G284" s="71" t="s">
        <v>12</v>
      </c>
      <c r="H284" s="70" t="s">
        <v>404</v>
      </c>
      <c r="I284" s="70" t="s">
        <v>394</v>
      </c>
      <c r="J284" s="59" t="s">
        <v>394</v>
      </c>
      <c r="K284" s="70" t="s">
        <v>1688</v>
      </c>
      <c r="L284" s="70" t="s">
        <v>484</v>
      </c>
      <c r="M284" s="87" t="s">
        <v>2019</v>
      </c>
      <c r="N284" s="71" t="s">
        <v>2019</v>
      </c>
      <c r="O284" s="87" t="s">
        <v>965</v>
      </c>
      <c r="P284" s="87" t="s">
        <v>968</v>
      </c>
      <c r="Q284" s="71" t="s">
        <v>12</v>
      </c>
      <c r="R284" s="76"/>
      <c r="S284" s="106" t="s">
        <v>971</v>
      </c>
      <c r="T284" s="87" t="s">
        <v>975</v>
      </c>
      <c r="U284" s="104" t="s">
        <v>973</v>
      </c>
      <c r="V284" s="87" t="s">
        <v>1332</v>
      </c>
      <c r="W284" s="87" t="s">
        <v>422</v>
      </c>
      <c r="X284" s="61" t="str">
        <f>IF(W284='[2]LISTA OPCIONES'!$M$4,"A",IF(W284='[2]LISTA OPCIONES'!$M$5,"M",IF(W284='[2]LISTA OPCIONES'!$M$6,"B",IF(W284='[2]LISTA OPCIONES'!$M$7,"A"))))</f>
        <v>M</v>
      </c>
      <c r="Y284" s="66" t="s">
        <v>425</v>
      </c>
      <c r="Z284" s="61" t="str">
        <f>IF(Y284='[2]LISTA OPCIONES'!$N$4,"A",IF(Y284='[2]LISTA OPCIONES'!$N$5,"M",IF(Y284='[2]LISTA OPCIONES'!$N$6,"B",IF(Y284='[2]LISTA OPCIONES'!$N$7,"A"))))</f>
        <v>B</v>
      </c>
      <c r="AA284" s="66" t="s">
        <v>425</v>
      </c>
      <c r="AB284" s="61" t="str">
        <f>IF(AA284='[2]LISTA OPCIONES'!$N$4,"A",IF(AA284='[2]LISTA OPCIONES'!$N$5,"M",IF(AA284='[2]LISTA OPCIONES'!$N$6,"B",IF(AA284='[2]LISTA OPCIONES'!$N$7,"A"))))</f>
        <v>B</v>
      </c>
      <c r="AC284" s="62" t="str">
        <f t="shared" si="8"/>
        <v>MEDIA</v>
      </c>
    </row>
    <row r="285" spans="1:29" s="69" customFormat="1" ht="15">
      <c r="A285" s="66">
        <f t="shared" si="9"/>
        <v>280</v>
      </c>
      <c r="B285" s="102">
        <v>44399</v>
      </c>
      <c r="C285" s="66" t="s">
        <v>754</v>
      </c>
      <c r="D285" s="66" t="s">
        <v>484</v>
      </c>
      <c r="E285" s="70" t="s">
        <v>484</v>
      </c>
      <c r="F285" s="70" t="s">
        <v>484</v>
      </c>
      <c r="G285" s="71" t="s">
        <v>12</v>
      </c>
      <c r="H285" s="70" t="s">
        <v>404</v>
      </c>
      <c r="I285" s="70" t="s">
        <v>394</v>
      </c>
      <c r="J285" s="59" t="s">
        <v>394</v>
      </c>
      <c r="K285" s="70" t="s">
        <v>1689</v>
      </c>
      <c r="L285" s="70" t="s">
        <v>484</v>
      </c>
      <c r="M285" s="87" t="s">
        <v>2019</v>
      </c>
      <c r="N285" s="71" t="s">
        <v>2019</v>
      </c>
      <c r="O285" s="87" t="s">
        <v>965</v>
      </c>
      <c r="P285" s="87" t="s">
        <v>968</v>
      </c>
      <c r="Q285" s="71" t="s">
        <v>12</v>
      </c>
      <c r="R285" s="76"/>
      <c r="S285" s="106" t="s">
        <v>971</v>
      </c>
      <c r="T285" s="87" t="s">
        <v>975</v>
      </c>
      <c r="U285" s="104" t="s">
        <v>973</v>
      </c>
      <c r="V285" s="87" t="s">
        <v>1332</v>
      </c>
      <c r="W285" s="87" t="s">
        <v>422</v>
      </c>
      <c r="X285" s="61" t="str">
        <f>IF(W285='[2]LISTA OPCIONES'!$M$4,"A",IF(W285='[2]LISTA OPCIONES'!$M$5,"M",IF(W285='[2]LISTA OPCIONES'!$M$6,"B",IF(W285='[2]LISTA OPCIONES'!$M$7,"A"))))</f>
        <v>M</v>
      </c>
      <c r="Y285" s="66" t="s">
        <v>425</v>
      </c>
      <c r="Z285" s="61" t="str">
        <f>IF(Y285='[2]LISTA OPCIONES'!$N$4,"A",IF(Y285='[2]LISTA OPCIONES'!$N$5,"M",IF(Y285='[2]LISTA OPCIONES'!$N$6,"B",IF(Y285='[2]LISTA OPCIONES'!$N$7,"A"))))</f>
        <v>B</v>
      </c>
      <c r="AA285" s="66" t="s">
        <v>425</v>
      </c>
      <c r="AB285" s="61" t="str">
        <f>IF(AA285='[2]LISTA OPCIONES'!$N$4,"A",IF(AA285='[2]LISTA OPCIONES'!$N$5,"M",IF(AA285='[2]LISTA OPCIONES'!$N$6,"B",IF(AA285='[2]LISTA OPCIONES'!$N$7,"A"))))</f>
        <v>B</v>
      </c>
      <c r="AC285" s="62" t="str">
        <f t="shared" si="8"/>
        <v>MEDIA</v>
      </c>
    </row>
    <row r="286" spans="1:29" s="69" customFormat="1" ht="15">
      <c r="A286" s="66">
        <f t="shared" si="9"/>
        <v>281</v>
      </c>
      <c r="B286" s="102">
        <v>44399</v>
      </c>
      <c r="C286" s="66" t="s">
        <v>755</v>
      </c>
      <c r="D286" s="66" t="s">
        <v>484</v>
      </c>
      <c r="E286" s="70" t="s">
        <v>484</v>
      </c>
      <c r="F286" s="70" t="s">
        <v>484</v>
      </c>
      <c r="G286" s="71" t="s">
        <v>12</v>
      </c>
      <c r="H286" s="70" t="s">
        <v>404</v>
      </c>
      <c r="I286" s="70" t="s">
        <v>394</v>
      </c>
      <c r="J286" s="59" t="s">
        <v>394</v>
      </c>
      <c r="K286" s="70" t="s">
        <v>1626</v>
      </c>
      <c r="L286" s="70" t="s">
        <v>484</v>
      </c>
      <c r="M286" s="87" t="s">
        <v>2019</v>
      </c>
      <c r="N286" s="71" t="s">
        <v>2019</v>
      </c>
      <c r="O286" s="87" t="s">
        <v>965</v>
      </c>
      <c r="P286" s="87" t="s">
        <v>968</v>
      </c>
      <c r="Q286" s="71" t="s">
        <v>12</v>
      </c>
      <c r="R286" s="76"/>
      <c r="S286" s="106" t="s">
        <v>971</v>
      </c>
      <c r="T286" s="87" t="s">
        <v>975</v>
      </c>
      <c r="U286" s="104" t="s">
        <v>973</v>
      </c>
      <c r="V286" s="87" t="s">
        <v>1332</v>
      </c>
      <c r="W286" s="87" t="s">
        <v>422</v>
      </c>
      <c r="X286" s="61" t="str">
        <f>IF(W286='[2]LISTA OPCIONES'!$M$4,"A",IF(W286='[2]LISTA OPCIONES'!$M$5,"M",IF(W286='[2]LISTA OPCIONES'!$M$6,"B",IF(W286='[2]LISTA OPCIONES'!$M$7,"A"))))</f>
        <v>M</v>
      </c>
      <c r="Y286" s="66" t="s">
        <v>425</v>
      </c>
      <c r="Z286" s="61" t="str">
        <f>IF(Y286='[2]LISTA OPCIONES'!$N$4,"A",IF(Y286='[2]LISTA OPCIONES'!$N$5,"M",IF(Y286='[2]LISTA OPCIONES'!$N$6,"B",IF(Y286='[2]LISTA OPCIONES'!$N$7,"A"))))</f>
        <v>B</v>
      </c>
      <c r="AA286" s="66" t="s">
        <v>425</v>
      </c>
      <c r="AB286" s="61" t="str">
        <f>IF(AA286='[2]LISTA OPCIONES'!$N$4,"A",IF(AA286='[2]LISTA OPCIONES'!$N$5,"M",IF(AA286='[2]LISTA OPCIONES'!$N$6,"B",IF(AA286='[2]LISTA OPCIONES'!$N$7,"A"))))</f>
        <v>B</v>
      </c>
      <c r="AC286" s="62" t="str">
        <f t="shared" si="8"/>
        <v>MEDIA</v>
      </c>
    </row>
    <row r="287" spans="1:29" s="69" customFormat="1" ht="15">
      <c r="A287" s="66">
        <f t="shared" si="9"/>
        <v>282</v>
      </c>
      <c r="B287" s="102">
        <v>44399</v>
      </c>
      <c r="C287" s="66" t="s">
        <v>756</v>
      </c>
      <c r="D287" s="66" t="s">
        <v>484</v>
      </c>
      <c r="E287" s="70" t="s">
        <v>484</v>
      </c>
      <c r="F287" s="70" t="s">
        <v>484</v>
      </c>
      <c r="G287" s="71" t="s">
        <v>12</v>
      </c>
      <c r="H287" s="70" t="s">
        <v>404</v>
      </c>
      <c r="I287" s="70" t="s">
        <v>394</v>
      </c>
      <c r="J287" s="59" t="s">
        <v>394</v>
      </c>
      <c r="K287" s="70" t="s">
        <v>1690</v>
      </c>
      <c r="L287" s="70" t="s">
        <v>484</v>
      </c>
      <c r="M287" s="87" t="s">
        <v>2019</v>
      </c>
      <c r="N287" s="71" t="s">
        <v>2019</v>
      </c>
      <c r="O287" s="87" t="s">
        <v>965</v>
      </c>
      <c r="P287" s="87" t="s">
        <v>968</v>
      </c>
      <c r="Q287" s="71" t="s">
        <v>12</v>
      </c>
      <c r="R287" s="76"/>
      <c r="S287" s="106" t="s">
        <v>971</v>
      </c>
      <c r="T287" s="87" t="s">
        <v>975</v>
      </c>
      <c r="U287" s="104" t="s">
        <v>973</v>
      </c>
      <c r="V287" s="87" t="s">
        <v>1332</v>
      </c>
      <c r="W287" s="87" t="s">
        <v>422</v>
      </c>
      <c r="X287" s="61" t="str">
        <f>IF(W287='[2]LISTA OPCIONES'!$M$4,"A",IF(W287='[2]LISTA OPCIONES'!$M$5,"M",IF(W287='[2]LISTA OPCIONES'!$M$6,"B",IF(W287='[2]LISTA OPCIONES'!$M$7,"A"))))</f>
        <v>M</v>
      </c>
      <c r="Y287" s="66" t="s">
        <v>425</v>
      </c>
      <c r="Z287" s="61" t="str">
        <f>IF(Y287='[2]LISTA OPCIONES'!$N$4,"A",IF(Y287='[2]LISTA OPCIONES'!$N$5,"M",IF(Y287='[2]LISTA OPCIONES'!$N$6,"B",IF(Y287='[2]LISTA OPCIONES'!$N$7,"A"))))</f>
        <v>B</v>
      </c>
      <c r="AA287" s="66" t="s">
        <v>425</v>
      </c>
      <c r="AB287" s="61" t="str">
        <f>IF(AA287='[2]LISTA OPCIONES'!$N$4,"A",IF(AA287='[2]LISTA OPCIONES'!$N$5,"M",IF(AA287='[2]LISTA OPCIONES'!$N$6,"B",IF(AA287='[2]LISTA OPCIONES'!$N$7,"A"))))</f>
        <v>B</v>
      </c>
      <c r="AC287" s="62" t="str">
        <f t="shared" si="8"/>
        <v>MEDIA</v>
      </c>
    </row>
    <row r="288" spans="1:29" s="69" customFormat="1" ht="15">
      <c r="A288" s="66">
        <f t="shared" si="9"/>
        <v>283</v>
      </c>
      <c r="B288" s="102">
        <v>44399</v>
      </c>
      <c r="C288" s="66" t="s">
        <v>757</v>
      </c>
      <c r="D288" s="66" t="s">
        <v>758</v>
      </c>
      <c r="E288" s="70" t="s">
        <v>758</v>
      </c>
      <c r="F288" s="70" t="s">
        <v>758</v>
      </c>
      <c r="G288" s="71" t="s">
        <v>12</v>
      </c>
      <c r="H288" s="70" t="s">
        <v>404</v>
      </c>
      <c r="I288" s="70" t="s">
        <v>394</v>
      </c>
      <c r="J288" s="59" t="s">
        <v>394</v>
      </c>
      <c r="K288" s="70" t="s">
        <v>1595</v>
      </c>
      <c r="L288" s="70" t="s">
        <v>758</v>
      </c>
      <c r="M288" s="87" t="s">
        <v>2019</v>
      </c>
      <c r="N288" s="71" t="s">
        <v>2019</v>
      </c>
      <c r="O288" s="87" t="s">
        <v>965</v>
      </c>
      <c r="P288" s="87" t="s">
        <v>968</v>
      </c>
      <c r="Q288" s="71" t="s">
        <v>12</v>
      </c>
      <c r="R288" s="76"/>
      <c r="S288" s="106" t="s">
        <v>971</v>
      </c>
      <c r="T288" s="87" t="s">
        <v>975</v>
      </c>
      <c r="U288" s="104" t="s">
        <v>973</v>
      </c>
      <c r="V288" s="87" t="s">
        <v>1332</v>
      </c>
      <c r="W288" s="87" t="s">
        <v>422</v>
      </c>
      <c r="X288" s="61" t="str">
        <f>IF(W288='[2]LISTA OPCIONES'!$M$4,"A",IF(W288='[2]LISTA OPCIONES'!$M$5,"M",IF(W288='[2]LISTA OPCIONES'!$M$6,"B",IF(W288='[2]LISTA OPCIONES'!$M$7,"A"))))</f>
        <v>M</v>
      </c>
      <c r="Y288" s="66" t="s">
        <v>425</v>
      </c>
      <c r="Z288" s="61" t="str">
        <f>IF(Y288='[2]LISTA OPCIONES'!$N$4,"A",IF(Y288='[2]LISTA OPCIONES'!$N$5,"M",IF(Y288='[2]LISTA OPCIONES'!$N$6,"B",IF(Y288='[2]LISTA OPCIONES'!$N$7,"A"))))</f>
        <v>B</v>
      </c>
      <c r="AA288" s="66" t="s">
        <v>425</v>
      </c>
      <c r="AB288" s="61" t="str">
        <f>IF(AA288='[2]LISTA OPCIONES'!$N$4,"A",IF(AA288='[2]LISTA OPCIONES'!$N$5,"M",IF(AA288='[2]LISTA OPCIONES'!$N$6,"B",IF(AA288='[2]LISTA OPCIONES'!$N$7,"A"))))</f>
        <v>B</v>
      </c>
      <c r="AC288" s="62" t="str">
        <f t="shared" si="8"/>
        <v>MEDIA</v>
      </c>
    </row>
    <row r="289" spans="1:29" s="69" customFormat="1" ht="15">
      <c r="A289" s="66">
        <f t="shared" si="9"/>
        <v>284</v>
      </c>
      <c r="B289" s="102">
        <v>44399</v>
      </c>
      <c r="C289" s="66" t="s">
        <v>759</v>
      </c>
      <c r="D289" s="66" t="s">
        <v>758</v>
      </c>
      <c r="E289" s="70" t="s">
        <v>758</v>
      </c>
      <c r="F289" s="70" t="s">
        <v>758</v>
      </c>
      <c r="G289" s="71" t="s">
        <v>12</v>
      </c>
      <c r="H289" s="70" t="s">
        <v>404</v>
      </c>
      <c r="I289" s="70" t="s">
        <v>394</v>
      </c>
      <c r="J289" s="59" t="s">
        <v>394</v>
      </c>
      <c r="K289" s="70" t="s">
        <v>1595</v>
      </c>
      <c r="L289" s="70" t="s">
        <v>758</v>
      </c>
      <c r="M289" s="87" t="s">
        <v>2019</v>
      </c>
      <c r="N289" s="71" t="s">
        <v>2019</v>
      </c>
      <c r="O289" s="87" t="s">
        <v>965</v>
      </c>
      <c r="P289" s="87" t="s">
        <v>968</v>
      </c>
      <c r="Q289" s="71" t="s">
        <v>12</v>
      </c>
      <c r="R289" s="76"/>
      <c r="S289" s="106" t="s">
        <v>971</v>
      </c>
      <c r="T289" s="87" t="s">
        <v>975</v>
      </c>
      <c r="U289" s="104" t="s">
        <v>973</v>
      </c>
      <c r="V289" s="87" t="s">
        <v>1332</v>
      </c>
      <c r="W289" s="87" t="s">
        <v>422</v>
      </c>
      <c r="X289" s="61" t="str">
        <f>IF(W289='[2]LISTA OPCIONES'!$M$4,"A",IF(W289='[2]LISTA OPCIONES'!$M$5,"M",IF(W289='[2]LISTA OPCIONES'!$M$6,"B",IF(W289='[2]LISTA OPCIONES'!$M$7,"A"))))</f>
        <v>M</v>
      </c>
      <c r="Y289" s="66" t="s">
        <v>425</v>
      </c>
      <c r="Z289" s="61" t="str">
        <f>IF(Y289='[2]LISTA OPCIONES'!$N$4,"A",IF(Y289='[2]LISTA OPCIONES'!$N$5,"M",IF(Y289='[2]LISTA OPCIONES'!$N$6,"B",IF(Y289='[2]LISTA OPCIONES'!$N$7,"A"))))</f>
        <v>B</v>
      </c>
      <c r="AA289" s="66" t="s">
        <v>425</v>
      </c>
      <c r="AB289" s="61" t="str">
        <f>IF(AA289='[2]LISTA OPCIONES'!$N$4,"A",IF(AA289='[2]LISTA OPCIONES'!$N$5,"M",IF(AA289='[2]LISTA OPCIONES'!$N$6,"B",IF(AA289='[2]LISTA OPCIONES'!$N$7,"A"))))</f>
        <v>B</v>
      </c>
      <c r="AC289" s="62" t="str">
        <f t="shared" si="8"/>
        <v>MEDIA</v>
      </c>
    </row>
    <row r="290" spans="1:29" s="69" customFormat="1" ht="15">
      <c r="A290" s="66">
        <f t="shared" si="9"/>
        <v>285</v>
      </c>
      <c r="B290" s="102">
        <v>44399</v>
      </c>
      <c r="C290" s="66" t="s">
        <v>760</v>
      </c>
      <c r="D290" s="66" t="s">
        <v>758</v>
      </c>
      <c r="E290" s="70" t="s">
        <v>758</v>
      </c>
      <c r="F290" s="70" t="s">
        <v>758</v>
      </c>
      <c r="G290" s="71" t="s">
        <v>12</v>
      </c>
      <c r="H290" s="70" t="s">
        <v>404</v>
      </c>
      <c r="I290" s="70" t="s">
        <v>394</v>
      </c>
      <c r="J290" s="59" t="s">
        <v>394</v>
      </c>
      <c r="K290" s="70" t="s">
        <v>1646</v>
      </c>
      <c r="L290" s="70" t="s">
        <v>758</v>
      </c>
      <c r="M290" s="87" t="s">
        <v>2019</v>
      </c>
      <c r="N290" s="71" t="s">
        <v>2019</v>
      </c>
      <c r="O290" s="87" t="s">
        <v>965</v>
      </c>
      <c r="P290" s="87" t="s">
        <v>968</v>
      </c>
      <c r="Q290" s="71" t="s">
        <v>12</v>
      </c>
      <c r="R290" s="76"/>
      <c r="S290" s="106" t="s">
        <v>971</v>
      </c>
      <c r="T290" s="87" t="s">
        <v>975</v>
      </c>
      <c r="U290" s="104" t="s">
        <v>973</v>
      </c>
      <c r="V290" s="87" t="s">
        <v>1332</v>
      </c>
      <c r="W290" s="87" t="s">
        <v>422</v>
      </c>
      <c r="X290" s="61" t="str">
        <f>IF(W290='[2]LISTA OPCIONES'!$M$4,"A",IF(W290='[2]LISTA OPCIONES'!$M$5,"M",IF(W290='[2]LISTA OPCIONES'!$M$6,"B",IF(W290='[2]LISTA OPCIONES'!$M$7,"A"))))</f>
        <v>M</v>
      </c>
      <c r="Y290" s="66" t="s">
        <v>425</v>
      </c>
      <c r="Z290" s="61" t="str">
        <f>IF(Y290='[2]LISTA OPCIONES'!$N$4,"A",IF(Y290='[2]LISTA OPCIONES'!$N$5,"M",IF(Y290='[2]LISTA OPCIONES'!$N$6,"B",IF(Y290='[2]LISTA OPCIONES'!$N$7,"A"))))</f>
        <v>B</v>
      </c>
      <c r="AA290" s="66" t="s">
        <v>425</v>
      </c>
      <c r="AB290" s="61" t="str">
        <f>IF(AA290='[2]LISTA OPCIONES'!$N$4,"A",IF(AA290='[2]LISTA OPCIONES'!$N$5,"M",IF(AA290='[2]LISTA OPCIONES'!$N$6,"B",IF(AA290='[2]LISTA OPCIONES'!$N$7,"A"))))</f>
        <v>B</v>
      </c>
      <c r="AC290" s="62" t="str">
        <f t="shared" si="8"/>
        <v>MEDIA</v>
      </c>
    </row>
    <row r="291" spans="1:29" s="69" customFormat="1" ht="15">
      <c r="A291" s="66">
        <f t="shared" si="9"/>
        <v>286</v>
      </c>
      <c r="B291" s="102">
        <v>44399</v>
      </c>
      <c r="C291" s="66" t="s">
        <v>761</v>
      </c>
      <c r="D291" s="66" t="s">
        <v>758</v>
      </c>
      <c r="E291" s="70" t="s">
        <v>758</v>
      </c>
      <c r="F291" s="70" t="s">
        <v>758</v>
      </c>
      <c r="G291" s="71" t="s">
        <v>12</v>
      </c>
      <c r="H291" s="70" t="s">
        <v>404</v>
      </c>
      <c r="I291" s="70" t="s">
        <v>394</v>
      </c>
      <c r="J291" s="59" t="s">
        <v>394</v>
      </c>
      <c r="K291" s="70" t="s">
        <v>1595</v>
      </c>
      <c r="L291" s="70" t="s">
        <v>758</v>
      </c>
      <c r="M291" s="87" t="s">
        <v>2019</v>
      </c>
      <c r="N291" s="71" t="s">
        <v>2019</v>
      </c>
      <c r="O291" s="87" t="s">
        <v>965</v>
      </c>
      <c r="P291" s="87" t="s">
        <v>968</v>
      </c>
      <c r="Q291" s="71" t="s">
        <v>12</v>
      </c>
      <c r="R291" s="76"/>
      <c r="S291" s="106" t="s">
        <v>971</v>
      </c>
      <c r="T291" s="87" t="s">
        <v>975</v>
      </c>
      <c r="U291" s="104" t="s">
        <v>973</v>
      </c>
      <c r="V291" s="87" t="s">
        <v>1332</v>
      </c>
      <c r="W291" s="87" t="s">
        <v>422</v>
      </c>
      <c r="X291" s="61" t="str">
        <f>IF(W291='[2]LISTA OPCIONES'!$M$4,"A",IF(W291='[2]LISTA OPCIONES'!$M$5,"M",IF(W291='[2]LISTA OPCIONES'!$M$6,"B",IF(W291='[2]LISTA OPCIONES'!$M$7,"A"))))</f>
        <v>M</v>
      </c>
      <c r="Y291" s="66" t="s">
        <v>425</v>
      </c>
      <c r="Z291" s="61" t="str">
        <f>IF(Y291='[2]LISTA OPCIONES'!$N$4,"A",IF(Y291='[2]LISTA OPCIONES'!$N$5,"M",IF(Y291='[2]LISTA OPCIONES'!$N$6,"B",IF(Y291='[2]LISTA OPCIONES'!$N$7,"A"))))</f>
        <v>B</v>
      </c>
      <c r="AA291" s="66" t="s">
        <v>425</v>
      </c>
      <c r="AB291" s="61" t="str">
        <f>IF(AA291='[2]LISTA OPCIONES'!$N$4,"A",IF(AA291='[2]LISTA OPCIONES'!$N$5,"M",IF(AA291='[2]LISTA OPCIONES'!$N$6,"B",IF(AA291='[2]LISTA OPCIONES'!$N$7,"A"))))</f>
        <v>B</v>
      </c>
      <c r="AC291" s="62" t="str">
        <f t="shared" si="8"/>
        <v>MEDIA</v>
      </c>
    </row>
    <row r="292" spans="1:29" s="69" customFormat="1" ht="15">
      <c r="A292" s="66">
        <f t="shared" si="9"/>
        <v>287</v>
      </c>
      <c r="B292" s="102">
        <v>44399</v>
      </c>
      <c r="C292" s="66" t="s">
        <v>762</v>
      </c>
      <c r="D292" s="66" t="s">
        <v>758</v>
      </c>
      <c r="E292" s="70" t="s">
        <v>758</v>
      </c>
      <c r="F292" s="70" t="s">
        <v>758</v>
      </c>
      <c r="G292" s="71" t="s">
        <v>12</v>
      </c>
      <c r="H292" s="70" t="s">
        <v>404</v>
      </c>
      <c r="I292" s="70" t="s">
        <v>394</v>
      </c>
      <c r="J292" s="59" t="s">
        <v>394</v>
      </c>
      <c r="K292" s="70" t="s">
        <v>1691</v>
      </c>
      <c r="L292" s="70" t="s">
        <v>758</v>
      </c>
      <c r="M292" s="87" t="s">
        <v>2019</v>
      </c>
      <c r="N292" s="71" t="s">
        <v>2019</v>
      </c>
      <c r="O292" s="87" t="s">
        <v>965</v>
      </c>
      <c r="P292" s="87" t="s">
        <v>968</v>
      </c>
      <c r="Q292" s="71" t="s">
        <v>12</v>
      </c>
      <c r="R292" s="76"/>
      <c r="S292" s="106" t="s">
        <v>971</v>
      </c>
      <c r="T292" s="87" t="s">
        <v>975</v>
      </c>
      <c r="U292" s="104" t="s">
        <v>973</v>
      </c>
      <c r="V292" s="87" t="s">
        <v>1332</v>
      </c>
      <c r="W292" s="87" t="s">
        <v>422</v>
      </c>
      <c r="X292" s="61" t="str">
        <f>IF(W292='[2]LISTA OPCIONES'!$M$4,"A",IF(W292='[2]LISTA OPCIONES'!$M$5,"M",IF(W292='[2]LISTA OPCIONES'!$M$6,"B",IF(W292='[2]LISTA OPCIONES'!$M$7,"A"))))</f>
        <v>M</v>
      </c>
      <c r="Y292" s="66" t="s">
        <v>425</v>
      </c>
      <c r="Z292" s="61" t="str">
        <f>IF(Y292='[2]LISTA OPCIONES'!$N$4,"A",IF(Y292='[2]LISTA OPCIONES'!$N$5,"M",IF(Y292='[2]LISTA OPCIONES'!$N$6,"B",IF(Y292='[2]LISTA OPCIONES'!$N$7,"A"))))</f>
        <v>B</v>
      </c>
      <c r="AA292" s="66" t="s">
        <v>425</v>
      </c>
      <c r="AB292" s="61" t="str">
        <f>IF(AA292='[2]LISTA OPCIONES'!$N$4,"A",IF(AA292='[2]LISTA OPCIONES'!$N$5,"M",IF(AA292='[2]LISTA OPCIONES'!$N$6,"B",IF(AA292='[2]LISTA OPCIONES'!$N$7,"A"))))</f>
        <v>B</v>
      </c>
      <c r="AC292" s="62" t="str">
        <f t="shared" si="8"/>
        <v>MEDIA</v>
      </c>
    </row>
    <row r="293" spans="1:29" s="69" customFormat="1" ht="15">
      <c r="A293" s="66">
        <f t="shared" si="9"/>
        <v>288</v>
      </c>
      <c r="B293" s="102">
        <v>44399</v>
      </c>
      <c r="C293" s="66" t="s">
        <v>763</v>
      </c>
      <c r="D293" s="66" t="s">
        <v>758</v>
      </c>
      <c r="E293" s="70" t="s">
        <v>758</v>
      </c>
      <c r="F293" s="70" t="s">
        <v>758</v>
      </c>
      <c r="G293" s="71" t="s">
        <v>12</v>
      </c>
      <c r="H293" s="70" t="s">
        <v>404</v>
      </c>
      <c r="I293" s="70" t="s">
        <v>394</v>
      </c>
      <c r="J293" s="59" t="s">
        <v>394</v>
      </c>
      <c r="K293" s="70" t="s">
        <v>1692</v>
      </c>
      <c r="L293" s="70" t="s">
        <v>758</v>
      </c>
      <c r="M293" s="87" t="s">
        <v>2019</v>
      </c>
      <c r="N293" s="71" t="s">
        <v>2019</v>
      </c>
      <c r="O293" s="87" t="s">
        <v>965</v>
      </c>
      <c r="P293" s="87" t="s">
        <v>968</v>
      </c>
      <c r="Q293" s="71" t="s">
        <v>12</v>
      </c>
      <c r="R293" s="76"/>
      <c r="S293" s="106" t="s">
        <v>971</v>
      </c>
      <c r="T293" s="87" t="s">
        <v>975</v>
      </c>
      <c r="U293" s="104" t="s">
        <v>973</v>
      </c>
      <c r="V293" s="87" t="s">
        <v>1332</v>
      </c>
      <c r="W293" s="87" t="s">
        <v>422</v>
      </c>
      <c r="X293" s="61" t="str">
        <f>IF(W293='[2]LISTA OPCIONES'!$M$4,"A",IF(W293='[2]LISTA OPCIONES'!$M$5,"M",IF(W293='[2]LISTA OPCIONES'!$M$6,"B",IF(W293='[2]LISTA OPCIONES'!$M$7,"A"))))</f>
        <v>M</v>
      </c>
      <c r="Y293" s="66" t="s">
        <v>425</v>
      </c>
      <c r="Z293" s="61" t="str">
        <f>IF(Y293='[2]LISTA OPCIONES'!$N$4,"A",IF(Y293='[2]LISTA OPCIONES'!$N$5,"M",IF(Y293='[2]LISTA OPCIONES'!$N$6,"B",IF(Y293='[2]LISTA OPCIONES'!$N$7,"A"))))</f>
        <v>B</v>
      </c>
      <c r="AA293" s="66" t="s">
        <v>425</v>
      </c>
      <c r="AB293" s="61" t="str">
        <f>IF(AA293='[2]LISTA OPCIONES'!$N$4,"A",IF(AA293='[2]LISTA OPCIONES'!$N$5,"M",IF(AA293='[2]LISTA OPCIONES'!$N$6,"B",IF(AA293='[2]LISTA OPCIONES'!$N$7,"A"))))</f>
        <v>B</v>
      </c>
      <c r="AC293" s="62" t="str">
        <f t="shared" si="8"/>
        <v>MEDIA</v>
      </c>
    </row>
    <row r="294" spans="1:29" s="69" customFormat="1" ht="15">
      <c r="A294" s="66">
        <f t="shared" si="9"/>
        <v>289</v>
      </c>
      <c r="B294" s="102">
        <v>44399</v>
      </c>
      <c r="C294" s="66" t="s">
        <v>764</v>
      </c>
      <c r="D294" s="66" t="s">
        <v>758</v>
      </c>
      <c r="E294" s="70" t="s">
        <v>758</v>
      </c>
      <c r="F294" s="70" t="s">
        <v>758</v>
      </c>
      <c r="G294" s="71" t="s">
        <v>12</v>
      </c>
      <c r="H294" s="70" t="s">
        <v>404</v>
      </c>
      <c r="I294" s="70" t="s">
        <v>394</v>
      </c>
      <c r="J294" s="59" t="s">
        <v>394</v>
      </c>
      <c r="K294" s="70" t="s">
        <v>1541</v>
      </c>
      <c r="L294" s="70" t="s">
        <v>758</v>
      </c>
      <c r="M294" s="87" t="s">
        <v>2019</v>
      </c>
      <c r="N294" s="71" t="s">
        <v>2019</v>
      </c>
      <c r="O294" s="87" t="s">
        <v>965</v>
      </c>
      <c r="P294" s="87" t="s">
        <v>968</v>
      </c>
      <c r="Q294" s="71" t="s">
        <v>12</v>
      </c>
      <c r="R294" s="76"/>
      <c r="S294" s="106" t="s">
        <v>971</v>
      </c>
      <c r="T294" s="87" t="s">
        <v>975</v>
      </c>
      <c r="U294" s="104" t="s">
        <v>973</v>
      </c>
      <c r="V294" s="87" t="s">
        <v>1332</v>
      </c>
      <c r="W294" s="87" t="s">
        <v>422</v>
      </c>
      <c r="X294" s="61" t="str">
        <f>IF(W294='[2]LISTA OPCIONES'!$M$4,"A",IF(W294='[2]LISTA OPCIONES'!$M$5,"M",IF(W294='[2]LISTA OPCIONES'!$M$6,"B",IF(W294='[2]LISTA OPCIONES'!$M$7,"A"))))</f>
        <v>M</v>
      </c>
      <c r="Y294" s="66" t="s">
        <v>425</v>
      </c>
      <c r="Z294" s="61" t="str">
        <f>IF(Y294='[2]LISTA OPCIONES'!$N$4,"A",IF(Y294='[2]LISTA OPCIONES'!$N$5,"M",IF(Y294='[2]LISTA OPCIONES'!$N$6,"B",IF(Y294='[2]LISTA OPCIONES'!$N$7,"A"))))</f>
        <v>B</v>
      </c>
      <c r="AA294" s="66" t="s">
        <v>425</v>
      </c>
      <c r="AB294" s="61" t="str">
        <f>IF(AA294='[2]LISTA OPCIONES'!$N$4,"A",IF(AA294='[2]LISTA OPCIONES'!$N$5,"M",IF(AA294='[2]LISTA OPCIONES'!$N$6,"B",IF(AA294='[2]LISTA OPCIONES'!$N$7,"A"))))</f>
        <v>B</v>
      </c>
      <c r="AC294" s="62" t="str">
        <f t="shared" si="8"/>
        <v>MEDIA</v>
      </c>
    </row>
    <row r="295" spans="1:29" s="69" customFormat="1" ht="15">
      <c r="A295" s="66">
        <f t="shared" si="9"/>
        <v>290</v>
      </c>
      <c r="B295" s="102">
        <v>44399</v>
      </c>
      <c r="C295" s="66" t="s">
        <v>765</v>
      </c>
      <c r="D295" s="66" t="s">
        <v>758</v>
      </c>
      <c r="E295" s="70" t="s">
        <v>758</v>
      </c>
      <c r="F295" s="70" t="s">
        <v>758</v>
      </c>
      <c r="G295" s="71" t="s">
        <v>12</v>
      </c>
      <c r="H295" s="70" t="s">
        <v>404</v>
      </c>
      <c r="I295" s="70" t="s">
        <v>394</v>
      </c>
      <c r="J295" s="59" t="s">
        <v>394</v>
      </c>
      <c r="K295" s="70" t="s">
        <v>1693</v>
      </c>
      <c r="L295" s="70" t="s">
        <v>758</v>
      </c>
      <c r="M295" s="87" t="s">
        <v>2019</v>
      </c>
      <c r="N295" s="71" t="s">
        <v>2019</v>
      </c>
      <c r="O295" s="87" t="s">
        <v>965</v>
      </c>
      <c r="P295" s="87" t="s">
        <v>968</v>
      </c>
      <c r="Q295" s="71" t="s">
        <v>12</v>
      </c>
      <c r="R295" s="76"/>
      <c r="S295" s="106" t="s">
        <v>971</v>
      </c>
      <c r="T295" s="87" t="s">
        <v>975</v>
      </c>
      <c r="U295" s="104" t="s">
        <v>973</v>
      </c>
      <c r="V295" s="87" t="s">
        <v>1332</v>
      </c>
      <c r="W295" s="87" t="s">
        <v>422</v>
      </c>
      <c r="X295" s="61" t="str">
        <f>IF(W295='[2]LISTA OPCIONES'!$M$4,"A",IF(W295='[2]LISTA OPCIONES'!$M$5,"M",IF(W295='[2]LISTA OPCIONES'!$M$6,"B",IF(W295='[2]LISTA OPCIONES'!$M$7,"A"))))</f>
        <v>M</v>
      </c>
      <c r="Y295" s="66" t="s">
        <v>425</v>
      </c>
      <c r="Z295" s="61" t="str">
        <f>IF(Y295='[2]LISTA OPCIONES'!$N$4,"A",IF(Y295='[2]LISTA OPCIONES'!$N$5,"M",IF(Y295='[2]LISTA OPCIONES'!$N$6,"B",IF(Y295='[2]LISTA OPCIONES'!$N$7,"A"))))</f>
        <v>B</v>
      </c>
      <c r="AA295" s="66" t="s">
        <v>425</v>
      </c>
      <c r="AB295" s="61" t="str">
        <f>IF(AA295='[2]LISTA OPCIONES'!$N$4,"A",IF(AA295='[2]LISTA OPCIONES'!$N$5,"M",IF(AA295='[2]LISTA OPCIONES'!$N$6,"B",IF(AA295='[2]LISTA OPCIONES'!$N$7,"A"))))</f>
        <v>B</v>
      </c>
      <c r="AC295" s="62" t="str">
        <f t="shared" si="8"/>
        <v>MEDIA</v>
      </c>
    </row>
    <row r="296" spans="1:29" s="69" customFormat="1" ht="15">
      <c r="A296" s="66">
        <f t="shared" si="9"/>
        <v>291</v>
      </c>
      <c r="B296" s="102">
        <v>44399</v>
      </c>
      <c r="C296" s="66" t="s">
        <v>766</v>
      </c>
      <c r="D296" s="66" t="s">
        <v>758</v>
      </c>
      <c r="E296" s="70" t="s">
        <v>758</v>
      </c>
      <c r="F296" s="70" t="s">
        <v>758</v>
      </c>
      <c r="G296" s="71" t="s">
        <v>12</v>
      </c>
      <c r="H296" s="70" t="s">
        <v>404</v>
      </c>
      <c r="I296" s="70" t="s">
        <v>394</v>
      </c>
      <c r="J296" s="59" t="s">
        <v>394</v>
      </c>
      <c r="K296" s="70" t="s">
        <v>1541</v>
      </c>
      <c r="L296" s="70" t="s">
        <v>758</v>
      </c>
      <c r="M296" s="87" t="s">
        <v>2019</v>
      </c>
      <c r="N296" s="71" t="s">
        <v>2019</v>
      </c>
      <c r="O296" s="87" t="s">
        <v>965</v>
      </c>
      <c r="P296" s="87" t="s">
        <v>968</v>
      </c>
      <c r="Q296" s="71" t="s">
        <v>12</v>
      </c>
      <c r="R296" s="76"/>
      <c r="S296" s="106" t="s">
        <v>971</v>
      </c>
      <c r="T296" s="87" t="s">
        <v>975</v>
      </c>
      <c r="U296" s="104" t="s">
        <v>973</v>
      </c>
      <c r="V296" s="87" t="s">
        <v>1332</v>
      </c>
      <c r="W296" s="87" t="s">
        <v>422</v>
      </c>
      <c r="X296" s="61" t="str">
        <f>IF(W296='[2]LISTA OPCIONES'!$M$4,"A",IF(W296='[2]LISTA OPCIONES'!$M$5,"M",IF(W296='[2]LISTA OPCIONES'!$M$6,"B",IF(W296='[2]LISTA OPCIONES'!$M$7,"A"))))</f>
        <v>M</v>
      </c>
      <c r="Y296" s="66" t="s">
        <v>425</v>
      </c>
      <c r="Z296" s="61" t="str">
        <f>IF(Y296='[2]LISTA OPCIONES'!$N$4,"A",IF(Y296='[2]LISTA OPCIONES'!$N$5,"M",IF(Y296='[2]LISTA OPCIONES'!$N$6,"B",IF(Y296='[2]LISTA OPCIONES'!$N$7,"A"))))</f>
        <v>B</v>
      </c>
      <c r="AA296" s="66" t="s">
        <v>425</v>
      </c>
      <c r="AB296" s="61" t="str">
        <f>IF(AA296='[2]LISTA OPCIONES'!$N$4,"A",IF(AA296='[2]LISTA OPCIONES'!$N$5,"M",IF(AA296='[2]LISTA OPCIONES'!$N$6,"B",IF(AA296='[2]LISTA OPCIONES'!$N$7,"A"))))</f>
        <v>B</v>
      </c>
      <c r="AC296" s="62" t="str">
        <f t="shared" si="8"/>
        <v>MEDIA</v>
      </c>
    </row>
    <row r="297" spans="1:29" s="69" customFormat="1" ht="15">
      <c r="A297" s="66">
        <f t="shared" si="9"/>
        <v>292</v>
      </c>
      <c r="B297" s="102">
        <v>44399</v>
      </c>
      <c r="C297" s="66" t="s">
        <v>767</v>
      </c>
      <c r="D297" s="66" t="s">
        <v>758</v>
      </c>
      <c r="E297" s="70" t="s">
        <v>758</v>
      </c>
      <c r="F297" s="70" t="s">
        <v>758</v>
      </c>
      <c r="G297" s="71" t="s">
        <v>12</v>
      </c>
      <c r="H297" s="70" t="s">
        <v>404</v>
      </c>
      <c r="I297" s="70" t="s">
        <v>394</v>
      </c>
      <c r="J297" s="59" t="s">
        <v>394</v>
      </c>
      <c r="K297" s="70" t="s">
        <v>1694</v>
      </c>
      <c r="L297" s="70" t="s">
        <v>758</v>
      </c>
      <c r="M297" s="87" t="s">
        <v>2019</v>
      </c>
      <c r="N297" s="71" t="s">
        <v>2019</v>
      </c>
      <c r="O297" s="87" t="s">
        <v>965</v>
      </c>
      <c r="P297" s="87" t="s">
        <v>968</v>
      </c>
      <c r="Q297" s="71" t="s">
        <v>12</v>
      </c>
      <c r="R297" s="76"/>
      <c r="S297" s="106" t="s">
        <v>971</v>
      </c>
      <c r="T297" s="87" t="s">
        <v>975</v>
      </c>
      <c r="U297" s="104" t="s">
        <v>973</v>
      </c>
      <c r="V297" s="87" t="s">
        <v>1332</v>
      </c>
      <c r="W297" s="87" t="s">
        <v>422</v>
      </c>
      <c r="X297" s="61" t="str">
        <f>IF(W297='[2]LISTA OPCIONES'!$M$4,"A",IF(W297='[2]LISTA OPCIONES'!$M$5,"M",IF(W297='[2]LISTA OPCIONES'!$M$6,"B",IF(W297='[2]LISTA OPCIONES'!$M$7,"A"))))</f>
        <v>M</v>
      </c>
      <c r="Y297" s="66" t="s">
        <v>425</v>
      </c>
      <c r="Z297" s="61" t="str">
        <f>IF(Y297='[2]LISTA OPCIONES'!$N$4,"A",IF(Y297='[2]LISTA OPCIONES'!$N$5,"M",IF(Y297='[2]LISTA OPCIONES'!$N$6,"B",IF(Y297='[2]LISTA OPCIONES'!$N$7,"A"))))</f>
        <v>B</v>
      </c>
      <c r="AA297" s="66" t="s">
        <v>425</v>
      </c>
      <c r="AB297" s="61" t="str">
        <f>IF(AA297='[2]LISTA OPCIONES'!$N$4,"A",IF(AA297='[2]LISTA OPCIONES'!$N$5,"M",IF(AA297='[2]LISTA OPCIONES'!$N$6,"B",IF(AA297='[2]LISTA OPCIONES'!$N$7,"A"))))</f>
        <v>B</v>
      </c>
      <c r="AC297" s="62" t="str">
        <f t="shared" si="8"/>
        <v>MEDIA</v>
      </c>
    </row>
    <row r="298" spans="1:29" s="69" customFormat="1" ht="15">
      <c r="A298" s="66">
        <f t="shared" si="9"/>
        <v>293</v>
      </c>
      <c r="B298" s="102">
        <v>44399</v>
      </c>
      <c r="C298" s="66" t="s">
        <v>768</v>
      </c>
      <c r="D298" s="66" t="s">
        <v>758</v>
      </c>
      <c r="E298" s="70" t="s">
        <v>758</v>
      </c>
      <c r="F298" s="70" t="s">
        <v>758</v>
      </c>
      <c r="G298" s="71" t="s">
        <v>12</v>
      </c>
      <c r="H298" s="70" t="s">
        <v>404</v>
      </c>
      <c r="I298" s="70" t="s">
        <v>394</v>
      </c>
      <c r="J298" s="59" t="s">
        <v>394</v>
      </c>
      <c r="K298" s="70" t="s">
        <v>1695</v>
      </c>
      <c r="L298" s="70" t="s">
        <v>758</v>
      </c>
      <c r="M298" s="87" t="s">
        <v>2019</v>
      </c>
      <c r="N298" s="71" t="s">
        <v>2019</v>
      </c>
      <c r="O298" s="87" t="s">
        <v>965</v>
      </c>
      <c r="P298" s="87" t="s">
        <v>968</v>
      </c>
      <c r="Q298" s="71" t="s">
        <v>12</v>
      </c>
      <c r="R298" s="76"/>
      <c r="S298" s="106" t="s">
        <v>971</v>
      </c>
      <c r="T298" s="87" t="s">
        <v>975</v>
      </c>
      <c r="U298" s="104" t="s">
        <v>973</v>
      </c>
      <c r="V298" s="87" t="s">
        <v>1332</v>
      </c>
      <c r="W298" s="87" t="s">
        <v>422</v>
      </c>
      <c r="X298" s="61" t="str">
        <f>IF(W298='[2]LISTA OPCIONES'!$M$4,"A",IF(W298='[2]LISTA OPCIONES'!$M$5,"M",IF(W298='[2]LISTA OPCIONES'!$M$6,"B",IF(W298='[2]LISTA OPCIONES'!$M$7,"A"))))</f>
        <v>M</v>
      </c>
      <c r="Y298" s="66" t="s">
        <v>425</v>
      </c>
      <c r="Z298" s="61" t="str">
        <f>IF(Y298='[2]LISTA OPCIONES'!$N$4,"A",IF(Y298='[2]LISTA OPCIONES'!$N$5,"M",IF(Y298='[2]LISTA OPCIONES'!$N$6,"B",IF(Y298='[2]LISTA OPCIONES'!$N$7,"A"))))</f>
        <v>B</v>
      </c>
      <c r="AA298" s="66" t="s">
        <v>425</v>
      </c>
      <c r="AB298" s="61" t="str">
        <f>IF(AA298='[2]LISTA OPCIONES'!$N$4,"A",IF(AA298='[2]LISTA OPCIONES'!$N$5,"M",IF(AA298='[2]LISTA OPCIONES'!$N$6,"B",IF(AA298='[2]LISTA OPCIONES'!$N$7,"A"))))</f>
        <v>B</v>
      </c>
      <c r="AC298" s="62" t="str">
        <f t="shared" si="8"/>
        <v>MEDIA</v>
      </c>
    </row>
    <row r="299" spans="1:29" s="69" customFormat="1" ht="15">
      <c r="A299" s="66">
        <f t="shared" si="9"/>
        <v>294</v>
      </c>
      <c r="B299" s="102">
        <v>44399</v>
      </c>
      <c r="C299" s="66" t="s">
        <v>769</v>
      </c>
      <c r="D299" s="66" t="s">
        <v>758</v>
      </c>
      <c r="E299" s="70" t="s">
        <v>758</v>
      </c>
      <c r="F299" s="70" t="s">
        <v>758</v>
      </c>
      <c r="G299" s="71" t="s">
        <v>12</v>
      </c>
      <c r="H299" s="70" t="s">
        <v>404</v>
      </c>
      <c r="I299" s="70" t="s">
        <v>394</v>
      </c>
      <c r="J299" s="59" t="s">
        <v>394</v>
      </c>
      <c r="K299" s="70" t="s">
        <v>1543</v>
      </c>
      <c r="L299" s="70" t="s">
        <v>758</v>
      </c>
      <c r="M299" s="87" t="s">
        <v>2019</v>
      </c>
      <c r="N299" s="71" t="s">
        <v>2019</v>
      </c>
      <c r="O299" s="87" t="s">
        <v>965</v>
      </c>
      <c r="P299" s="87" t="s">
        <v>968</v>
      </c>
      <c r="Q299" s="71" t="s">
        <v>12</v>
      </c>
      <c r="R299" s="76"/>
      <c r="S299" s="106" t="s">
        <v>971</v>
      </c>
      <c r="T299" s="87" t="s">
        <v>975</v>
      </c>
      <c r="U299" s="104" t="s">
        <v>973</v>
      </c>
      <c r="V299" s="87" t="s">
        <v>1332</v>
      </c>
      <c r="W299" s="87" t="s">
        <v>422</v>
      </c>
      <c r="X299" s="61" t="str">
        <f>IF(W299='[2]LISTA OPCIONES'!$M$4,"A",IF(W299='[2]LISTA OPCIONES'!$M$5,"M",IF(W299='[2]LISTA OPCIONES'!$M$6,"B",IF(W299='[2]LISTA OPCIONES'!$M$7,"A"))))</f>
        <v>M</v>
      </c>
      <c r="Y299" s="66" t="s">
        <v>425</v>
      </c>
      <c r="Z299" s="61" t="str">
        <f>IF(Y299='[2]LISTA OPCIONES'!$N$4,"A",IF(Y299='[2]LISTA OPCIONES'!$N$5,"M",IF(Y299='[2]LISTA OPCIONES'!$N$6,"B",IF(Y299='[2]LISTA OPCIONES'!$N$7,"A"))))</f>
        <v>B</v>
      </c>
      <c r="AA299" s="66" t="s">
        <v>425</v>
      </c>
      <c r="AB299" s="61" t="str">
        <f>IF(AA299='[2]LISTA OPCIONES'!$N$4,"A",IF(AA299='[2]LISTA OPCIONES'!$N$5,"M",IF(AA299='[2]LISTA OPCIONES'!$N$6,"B",IF(AA299='[2]LISTA OPCIONES'!$N$7,"A"))))</f>
        <v>B</v>
      </c>
      <c r="AC299" s="62" t="str">
        <f t="shared" si="8"/>
        <v>MEDIA</v>
      </c>
    </row>
    <row r="300" spans="1:29" s="69" customFormat="1" ht="15">
      <c r="A300" s="66">
        <f t="shared" si="9"/>
        <v>295</v>
      </c>
      <c r="B300" s="102">
        <v>44399</v>
      </c>
      <c r="C300" s="66" t="s">
        <v>770</v>
      </c>
      <c r="D300" s="66" t="s">
        <v>758</v>
      </c>
      <c r="E300" s="70" t="s">
        <v>758</v>
      </c>
      <c r="F300" s="70" t="s">
        <v>758</v>
      </c>
      <c r="G300" s="71" t="s">
        <v>12</v>
      </c>
      <c r="H300" s="70" t="s">
        <v>404</v>
      </c>
      <c r="I300" s="70" t="s">
        <v>394</v>
      </c>
      <c r="J300" s="59" t="s">
        <v>394</v>
      </c>
      <c r="K300" s="70" t="s">
        <v>1696</v>
      </c>
      <c r="L300" s="70" t="s">
        <v>758</v>
      </c>
      <c r="M300" s="87" t="s">
        <v>2019</v>
      </c>
      <c r="N300" s="71" t="s">
        <v>2019</v>
      </c>
      <c r="O300" s="87" t="s">
        <v>965</v>
      </c>
      <c r="P300" s="87" t="s">
        <v>968</v>
      </c>
      <c r="Q300" s="71" t="s">
        <v>12</v>
      </c>
      <c r="R300" s="76"/>
      <c r="S300" s="106" t="s">
        <v>971</v>
      </c>
      <c r="T300" s="87" t="s">
        <v>975</v>
      </c>
      <c r="U300" s="104" t="s">
        <v>973</v>
      </c>
      <c r="V300" s="87" t="s">
        <v>1332</v>
      </c>
      <c r="W300" s="87" t="s">
        <v>422</v>
      </c>
      <c r="X300" s="61" t="str">
        <f>IF(W300='[2]LISTA OPCIONES'!$M$4,"A",IF(W300='[2]LISTA OPCIONES'!$M$5,"M",IF(W300='[2]LISTA OPCIONES'!$M$6,"B",IF(W300='[2]LISTA OPCIONES'!$M$7,"A"))))</f>
        <v>M</v>
      </c>
      <c r="Y300" s="66" t="s">
        <v>425</v>
      </c>
      <c r="Z300" s="61" t="str">
        <f>IF(Y300='[2]LISTA OPCIONES'!$N$4,"A",IF(Y300='[2]LISTA OPCIONES'!$N$5,"M",IF(Y300='[2]LISTA OPCIONES'!$N$6,"B",IF(Y300='[2]LISTA OPCIONES'!$N$7,"A"))))</f>
        <v>B</v>
      </c>
      <c r="AA300" s="66" t="s">
        <v>425</v>
      </c>
      <c r="AB300" s="61" t="str">
        <f>IF(AA300='[2]LISTA OPCIONES'!$N$4,"A",IF(AA300='[2]LISTA OPCIONES'!$N$5,"M",IF(AA300='[2]LISTA OPCIONES'!$N$6,"B",IF(AA300='[2]LISTA OPCIONES'!$N$7,"A"))))</f>
        <v>B</v>
      </c>
      <c r="AC300" s="62" t="str">
        <f t="shared" si="8"/>
        <v>MEDIA</v>
      </c>
    </row>
    <row r="301" spans="1:29" s="69" customFormat="1" ht="15">
      <c r="A301" s="66">
        <f t="shared" si="9"/>
        <v>296</v>
      </c>
      <c r="B301" s="102">
        <v>44399</v>
      </c>
      <c r="C301" s="66" t="s">
        <v>771</v>
      </c>
      <c r="D301" s="66" t="s">
        <v>772</v>
      </c>
      <c r="E301" s="70" t="s">
        <v>772</v>
      </c>
      <c r="F301" s="70" t="s">
        <v>772</v>
      </c>
      <c r="G301" s="71" t="s">
        <v>12</v>
      </c>
      <c r="H301" s="70" t="s">
        <v>404</v>
      </c>
      <c r="I301" s="70" t="s">
        <v>394</v>
      </c>
      <c r="J301" s="59" t="s">
        <v>394</v>
      </c>
      <c r="K301" s="70" t="s">
        <v>1697</v>
      </c>
      <c r="L301" s="70" t="s">
        <v>772</v>
      </c>
      <c r="M301" s="87" t="s">
        <v>2019</v>
      </c>
      <c r="N301" s="71" t="s">
        <v>2019</v>
      </c>
      <c r="O301" s="87" t="s">
        <v>965</v>
      </c>
      <c r="P301" s="87" t="s">
        <v>968</v>
      </c>
      <c r="Q301" s="71" t="s">
        <v>12</v>
      </c>
      <c r="R301" s="75"/>
      <c r="S301" s="106" t="s">
        <v>971</v>
      </c>
      <c r="T301" s="87" t="s">
        <v>975</v>
      </c>
      <c r="U301" s="104" t="s">
        <v>973</v>
      </c>
      <c r="V301" s="87" t="s">
        <v>1332</v>
      </c>
      <c r="W301" s="87" t="s">
        <v>422</v>
      </c>
      <c r="X301" s="61" t="str">
        <f>IF(W301='[2]LISTA OPCIONES'!$M$4,"A",IF(W301='[2]LISTA OPCIONES'!$M$5,"M",IF(W301='[2]LISTA OPCIONES'!$M$6,"B",IF(W301='[2]LISTA OPCIONES'!$M$7,"A"))))</f>
        <v>M</v>
      </c>
      <c r="Y301" s="66" t="s">
        <v>425</v>
      </c>
      <c r="Z301" s="61" t="str">
        <f>IF(Y301='[2]LISTA OPCIONES'!$N$4,"A",IF(Y301='[2]LISTA OPCIONES'!$N$5,"M",IF(Y301='[2]LISTA OPCIONES'!$N$6,"B",IF(Y301='[2]LISTA OPCIONES'!$N$7,"A"))))</f>
        <v>B</v>
      </c>
      <c r="AA301" s="66" t="s">
        <v>425</v>
      </c>
      <c r="AB301" s="61" t="str">
        <f>IF(AA301='[2]LISTA OPCIONES'!$N$4,"A",IF(AA301='[2]LISTA OPCIONES'!$N$5,"M",IF(AA301='[2]LISTA OPCIONES'!$N$6,"B",IF(AA301='[2]LISTA OPCIONES'!$N$7,"A"))))</f>
        <v>B</v>
      </c>
      <c r="AC301" s="62" t="str">
        <f t="shared" si="8"/>
        <v>MEDIA</v>
      </c>
    </row>
    <row r="302" spans="1:29" s="69" customFormat="1" ht="15">
      <c r="A302" s="66">
        <f t="shared" si="9"/>
        <v>297</v>
      </c>
      <c r="B302" s="102">
        <v>44399</v>
      </c>
      <c r="C302" s="66" t="s">
        <v>773</v>
      </c>
      <c r="D302" s="66" t="s">
        <v>772</v>
      </c>
      <c r="E302" s="70" t="s">
        <v>772</v>
      </c>
      <c r="F302" s="70" t="s">
        <v>772</v>
      </c>
      <c r="G302" s="71" t="s">
        <v>12</v>
      </c>
      <c r="H302" s="70" t="s">
        <v>404</v>
      </c>
      <c r="I302" s="70" t="s">
        <v>394</v>
      </c>
      <c r="J302" s="59" t="s">
        <v>394</v>
      </c>
      <c r="K302" s="70" t="s">
        <v>1698</v>
      </c>
      <c r="L302" s="70" t="s">
        <v>772</v>
      </c>
      <c r="M302" s="87" t="s">
        <v>2019</v>
      </c>
      <c r="N302" s="71" t="s">
        <v>2019</v>
      </c>
      <c r="O302" s="87" t="s">
        <v>965</v>
      </c>
      <c r="P302" s="87" t="s">
        <v>968</v>
      </c>
      <c r="Q302" s="71" t="s">
        <v>12</v>
      </c>
      <c r="R302" s="76"/>
      <c r="S302" s="106" t="s">
        <v>971</v>
      </c>
      <c r="T302" s="87" t="s">
        <v>975</v>
      </c>
      <c r="U302" s="104" t="s">
        <v>973</v>
      </c>
      <c r="V302" s="87" t="s">
        <v>1332</v>
      </c>
      <c r="W302" s="87" t="s">
        <v>422</v>
      </c>
      <c r="X302" s="61" t="str">
        <f>IF(W302='[2]LISTA OPCIONES'!$M$4,"A",IF(W302='[2]LISTA OPCIONES'!$M$5,"M",IF(W302='[2]LISTA OPCIONES'!$M$6,"B",IF(W302='[2]LISTA OPCIONES'!$M$7,"A"))))</f>
        <v>M</v>
      </c>
      <c r="Y302" s="66" t="s">
        <v>425</v>
      </c>
      <c r="Z302" s="61" t="str">
        <f>IF(Y302='[2]LISTA OPCIONES'!$N$4,"A",IF(Y302='[2]LISTA OPCIONES'!$N$5,"M",IF(Y302='[2]LISTA OPCIONES'!$N$6,"B",IF(Y302='[2]LISTA OPCIONES'!$N$7,"A"))))</f>
        <v>B</v>
      </c>
      <c r="AA302" s="66" t="s">
        <v>425</v>
      </c>
      <c r="AB302" s="61" t="str">
        <f>IF(AA302='[2]LISTA OPCIONES'!$N$4,"A",IF(AA302='[2]LISTA OPCIONES'!$N$5,"M",IF(AA302='[2]LISTA OPCIONES'!$N$6,"B",IF(AA302='[2]LISTA OPCIONES'!$N$7,"A"))))</f>
        <v>B</v>
      </c>
      <c r="AC302" s="62" t="str">
        <f t="shared" si="8"/>
        <v>MEDIA</v>
      </c>
    </row>
    <row r="303" spans="1:29" s="69" customFormat="1" ht="15">
      <c r="A303" s="66">
        <f t="shared" si="9"/>
        <v>298</v>
      </c>
      <c r="B303" s="102">
        <v>44399</v>
      </c>
      <c r="C303" s="66" t="s">
        <v>774</v>
      </c>
      <c r="D303" s="66" t="s">
        <v>772</v>
      </c>
      <c r="E303" s="70" t="s">
        <v>772</v>
      </c>
      <c r="F303" s="70" t="s">
        <v>772</v>
      </c>
      <c r="G303" s="71" t="s">
        <v>12</v>
      </c>
      <c r="H303" s="70" t="s">
        <v>404</v>
      </c>
      <c r="I303" s="70" t="s">
        <v>394</v>
      </c>
      <c r="J303" s="59" t="s">
        <v>394</v>
      </c>
      <c r="K303" s="70" t="s">
        <v>1699</v>
      </c>
      <c r="L303" s="70" t="s">
        <v>772</v>
      </c>
      <c r="M303" s="87" t="s">
        <v>2019</v>
      </c>
      <c r="N303" s="71" t="s">
        <v>2019</v>
      </c>
      <c r="O303" s="87" t="s">
        <v>965</v>
      </c>
      <c r="P303" s="87" t="s">
        <v>968</v>
      </c>
      <c r="Q303" s="71" t="s">
        <v>12</v>
      </c>
      <c r="R303" s="76"/>
      <c r="S303" s="106" t="s">
        <v>971</v>
      </c>
      <c r="T303" s="87" t="s">
        <v>975</v>
      </c>
      <c r="U303" s="104" t="s">
        <v>973</v>
      </c>
      <c r="V303" s="87" t="s">
        <v>1332</v>
      </c>
      <c r="W303" s="87" t="s">
        <v>422</v>
      </c>
      <c r="X303" s="61" t="str">
        <f>IF(W303='[2]LISTA OPCIONES'!$M$4,"A",IF(W303='[2]LISTA OPCIONES'!$M$5,"M",IF(W303='[2]LISTA OPCIONES'!$M$6,"B",IF(W303='[2]LISTA OPCIONES'!$M$7,"A"))))</f>
        <v>M</v>
      </c>
      <c r="Y303" s="66" t="s">
        <v>425</v>
      </c>
      <c r="Z303" s="61" t="str">
        <f>IF(Y303='[2]LISTA OPCIONES'!$N$4,"A",IF(Y303='[2]LISTA OPCIONES'!$N$5,"M",IF(Y303='[2]LISTA OPCIONES'!$N$6,"B",IF(Y303='[2]LISTA OPCIONES'!$N$7,"A"))))</f>
        <v>B</v>
      </c>
      <c r="AA303" s="66" t="s">
        <v>425</v>
      </c>
      <c r="AB303" s="61" t="str">
        <f>IF(AA303='[2]LISTA OPCIONES'!$N$4,"A",IF(AA303='[2]LISTA OPCIONES'!$N$5,"M",IF(AA303='[2]LISTA OPCIONES'!$N$6,"B",IF(AA303='[2]LISTA OPCIONES'!$N$7,"A"))))</f>
        <v>B</v>
      </c>
      <c r="AC303" s="62" t="str">
        <f t="shared" si="8"/>
        <v>MEDIA</v>
      </c>
    </row>
    <row r="304" spans="1:29" s="69" customFormat="1" ht="15">
      <c r="A304" s="66">
        <f t="shared" si="9"/>
        <v>299</v>
      </c>
      <c r="B304" s="102">
        <v>44399</v>
      </c>
      <c r="C304" s="66" t="s">
        <v>775</v>
      </c>
      <c r="D304" s="66" t="s">
        <v>772</v>
      </c>
      <c r="E304" s="70" t="s">
        <v>772</v>
      </c>
      <c r="F304" s="70" t="s">
        <v>772</v>
      </c>
      <c r="G304" s="71" t="s">
        <v>12</v>
      </c>
      <c r="H304" s="70" t="s">
        <v>404</v>
      </c>
      <c r="I304" s="70" t="s">
        <v>394</v>
      </c>
      <c r="J304" s="59" t="s">
        <v>394</v>
      </c>
      <c r="K304" s="70" t="s">
        <v>1544</v>
      </c>
      <c r="L304" s="70" t="s">
        <v>772</v>
      </c>
      <c r="M304" s="87" t="s">
        <v>2019</v>
      </c>
      <c r="N304" s="71" t="s">
        <v>2019</v>
      </c>
      <c r="O304" s="87" t="s">
        <v>965</v>
      </c>
      <c r="P304" s="87" t="s">
        <v>968</v>
      </c>
      <c r="Q304" s="71" t="s">
        <v>12</v>
      </c>
      <c r="R304" s="76"/>
      <c r="S304" s="106" t="s">
        <v>971</v>
      </c>
      <c r="T304" s="87" t="s">
        <v>975</v>
      </c>
      <c r="U304" s="104" t="s">
        <v>973</v>
      </c>
      <c r="V304" s="87" t="s">
        <v>1332</v>
      </c>
      <c r="W304" s="87" t="s">
        <v>422</v>
      </c>
      <c r="X304" s="61" t="str">
        <f>IF(W304='[2]LISTA OPCIONES'!$M$4,"A",IF(W304='[2]LISTA OPCIONES'!$M$5,"M",IF(W304='[2]LISTA OPCIONES'!$M$6,"B",IF(W304='[2]LISTA OPCIONES'!$M$7,"A"))))</f>
        <v>M</v>
      </c>
      <c r="Y304" s="66" t="s">
        <v>425</v>
      </c>
      <c r="Z304" s="61" t="str">
        <f>IF(Y304='[2]LISTA OPCIONES'!$N$4,"A",IF(Y304='[2]LISTA OPCIONES'!$N$5,"M",IF(Y304='[2]LISTA OPCIONES'!$N$6,"B",IF(Y304='[2]LISTA OPCIONES'!$N$7,"A"))))</f>
        <v>B</v>
      </c>
      <c r="AA304" s="66" t="s">
        <v>425</v>
      </c>
      <c r="AB304" s="61" t="str">
        <f>IF(AA304='[2]LISTA OPCIONES'!$N$4,"A",IF(AA304='[2]LISTA OPCIONES'!$N$5,"M",IF(AA304='[2]LISTA OPCIONES'!$N$6,"B",IF(AA304='[2]LISTA OPCIONES'!$N$7,"A"))))</f>
        <v>B</v>
      </c>
      <c r="AC304" s="62" t="str">
        <f t="shared" si="8"/>
        <v>MEDIA</v>
      </c>
    </row>
    <row r="305" spans="1:29" s="69" customFormat="1" ht="15">
      <c r="A305" s="66">
        <f t="shared" si="9"/>
        <v>300</v>
      </c>
      <c r="B305" s="102">
        <v>44399</v>
      </c>
      <c r="C305" s="66" t="s">
        <v>776</v>
      </c>
      <c r="D305" s="66" t="s">
        <v>772</v>
      </c>
      <c r="E305" s="70" t="s">
        <v>772</v>
      </c>
      <c r="F305" s="70" t="s">
        <v>772</v>
      </c>
      <c r="G305" s="71" t="s">
        <v>12</v>
      </c>
      <c r="H305" s="70" t="s">
        <v>404</v>
      </c>
      <c r="I305" s="70" t="s">
        <v>394</v>
      </c>
      <c r="J305" s="59" t="s">
        <v>394</v>
      </c>
      <c r="K305" s="70" t="s">
        <v>1544</v>
      </c>
      <c r="L305" s="70" t="s">
        <v>772</v>
      </c>
      <c r="M305" s="87" t="s">
        <v>2019</v>
      </c>
      <c r="N305" s="71" t="s">
        <v>2019</v>
      </c>
      <c r="O305" s="87" t="s">
        <v>965</v>
      </c>
      <c r="P305" s="87" t="s">
        <v>968</v>
      </c>
      <c r="Q305" s="71" t="s">
        <v>12</v>
      </c>
      <c r="R305" s="76"/>
      <c r="S305" s="106" t="s">
        <v>971</v>
      </c>
      <c r="T305" s="87" t="s">
        <v>975</v>
      </c>
      <c r="U305" s="104" t="s">
        <v>973</v>
      </c>
      <c r="V305" s="87" t="s">
        <v>1332</v>
      </c>
      <c r="W305" s="87" t="s">
        <v>422</v>
      </c>
      <c r="X305" s="61" t="str">
        <f>IF(W305='[2]LISTA OPCIONES'!$M$4,"A",IF(W305='[2]LISTA OPCIONES'!$M$5,"M",IF(W305='[2]LISTA OPCIONES'!$M$6,"B",IF(W305='[2]LISTA OPCIONES'!$M$7,"A"))))</f>
        <v>M</v>
      </c>
      <c r="Y305" s="66" t="s">
        <v>425</v>
      </c>
      <c r="Z305" s="61" t="str">
        <f>IF(Y305='[2]LISTA OPCIONES'!$N$4,"A",IF(Y305='[2]LISTA OPCIONES'!$N$5,"M",IF(Y305='[2]LISTA OPCIONES'!$N$6,"B",IF(Y305='[2]LISTA OPCIONES'!$N$7,"A"))))</f>
        <v>B</v>
      </c>
      <c r="AA305" s="66" t="s">
        <v>425</v>
      </c>
      <c r="AB305" s="61" t="str">
        <f>IF(AA305='[2]LISTA OPCIONES'!$N$4,"A",IF(AA305='[2]LISTA OPCIONES'!$N$5,"M",IF(AA305='[2]LISTA OPCIONES'!$N$6,"B",IF(AA305='[2]LISTA OPCIONES'!$N$7,"A"))))</f>
        <v>B</v>
      </c>
      <c r="AC305" s="62" t="str">
        <f t="shared" si="8"/>
        <v>MEDIA</v>
      </c>
    </row>
    <row r="306" spans="1:29" s="69" customFormat="1" ht="15">
      <c r="A306" s="66">
        <f t="shared" si="9"/>
        <v>301</v>
      </c>
      <c r="B306" s="102">
        <v>44399</v>
      </c>
      <c r="C306" s="66" t="s">
        <v>777</v>
      </c>
      <c r="D306" s="66" t="s">
        <v>772</v>
      </c>
      <c r="E306" s="70" t="s">
        <v>772</v>
      </c>
      <c r="F306" s="70" t="s">
        <v>772</v>
      </c>
      <c r="G306" s="71" t="s">
        <v>12</v>
      </c>
      <c r="H306" s="70" t="s">
        <v>404</v>
      </c>
      <c r="I306" s="70" t="s">
        <v>394</v>
      </c>
      <c r="J306" s="59" t="s">
        <v>394</v>
      </c>
      <c r="K306" s="70" t="s">
        <v>1544</v>
      </c>
      <c r="L306" s="70" t="s">
        <v>772</v>
      </c>
      <c r="M306" s="87" t="s">
        <v>2019</v>
      </c>
      <c r="N306" s="71" t="s">
        <v>2019</v>
      </c>
      <c r="O306" s="87" t="s">
        <v>965</v>
      </c>
      <c r="P306" s="87" t="s">
        <v>968</v>
      </c>
      <c r="Q306" s="71" t="s">
        <v>12</v>
      </c>
      <c r="R306" s="76"/>
      <c r="S306" s="106" t="s">
        <v>971</v>
      </c>
      <c r="T306" s="87" t="s">
        <v>975</v>
      </c>
      <c r="U306" s="104" t="s">
        <v>973</v>
      </c>
      <c r="V306" s="87" t="s">
        <v>1332</v>
      </c>
      <c r="W306" s="87" t="s">
        <v>422</v>
      </c>
      <c r="X306" s="61" t="str">
        <f>IF(W306='[2]LISTA OPCIONES'!$M$4,"A",IF(W306='[2]LISTA OPCIONES'!$M$5,"M",IF(W306='[2]LISTA OPCIONES'!$M$6,"B",IF(W306='[2]LISTA OPCIONES'!$M$7,"A"))))</f>
        <v>M</v>
      </c>
      <c r="Y306" s="66" t="s">
        <v>425</v>
      </c>
      <c r="Z306" s="61" t="str">
        <f>IF(Y306='[2]LISTA OPCIONES'!$N$4,"A",IF(Y306='[2]LISTA OPCIONES'!$N$5,"M",IF(Y306='[2]LISTA OPCIONES'!$N$6,"B",IF(Y306='[2]LISTA OPCIONES'!$N$7,"A"))))</f>
        <v>B</v>
      </c>
      <c r="AA306" s="66" t="s">
        <v>425</v>
      </c>
      <c r="AB306" s="61" t="str">
        <f>IF(AA306='[2]LISTA OPCIONES'!$N$4,"A",IF(AA306='[2]LISTA OPCIONES'!$N$5,"M",IF(AA306='[2]LISTA OPCIONES'!$N$6,"B",IF(AA306='[2]LISTA OPCIONES'!$N$7,"A"))))</f>
        <v>B</v>
      </c>
      <c r="AC306" s="62" t="str">
        <f t="shared" si="8"/>
        <v>MEDIA</v>
      </c>
    </row>
    <row r="307" spans="1:29" s="69" customFormat="1" ht="15">
      <c r="A307" s="66">
        <f t="shared" si="9"/>
        <v>302</v>
      </c>
      <c r="B307" s="102">
        <v>44399</v>
      </c>
      <c r="C307" s="66" t="s">
        <v>778</v>
      </c>
      <c r="D307" s="66" t="s">
        <v>772</v>
      </c>
      <c r="E307" s="70" t="s">
        <v>772</v>
      </c>
      <c r="F307" s="70" t="s">
        <v>772</v>
      </c>
      <c r="G307" s="71" t="s">
        <v>12</v>
      </c>
      <c r="H307" s="70" t="s">
        <v>404</v>
      </c>
      <c r="I307" s="70" t="s">
        <v>394</v>
      </c>
      <c r="J307" s="59" t="s">
        <v>394</v>
      </c>
      <c r="K307" s="70" t="s">
        <v>1541</v>
      </c>
      <c r="L307" s="70" t="s">
        <v>772</v>
      </c>
      <c r="M307" s="87" t="s">
        <v>2019</v>
      </c>
      <c r="N307" s="71" t="s">
        <v>2019</v>
      </c>
      <c r="O307" s="87" t="s">
        <v>965</v>
      </c>
      <c r="P307" s="87" t="s">
        <v>968</v>
      </c>
      <c r="Q307" s="71" t="s">
        <v>12</v>
      </c>
      <c r="R307" s="76"/>
      <c r="S307" s="106" t="s">
        <v>971</v>
      </c>
      <c r="T307" s="87" t="s">
        <v>975</v>
      </c>
      <c r="U307" s="104" t="s">
        <v>973</v>
      </c>
      <c r="V307" s="87" t="s">
        <v>1332</v>
      </c>
      <c r="W307" s="87" t="s">
        <v>422</v>
      </c>
      <c r="X307" s="61" t="str">
        <f>IF(W307='[2]LISTA OPCIONES'!$M$4,"A",IF(W307='[2]LISTA OPCIONES'!$M$5,"M",IF(W307='[2]LISTA OPCIONES'!$M$6,"B",IF(W307='[2]LISTA OPCIONES'!$M$7,"A"))))</f>
        <v>M</v>
      </c>
      <c r="Y307" s="66" t="s">
        <v>425</v>
      </c>
      <c r="Z307" s="61" t="str">
        <f>IF(Y307='[2]LISTA OPCIONES'!$N$4,"A",IF(Y307='[2]LISTA OPCIONES'!$N$5,"M",IF(Y307='[2]LISTA OPCIONES'!$N$6,"B",IF(Y307='[2]LISTA OPCIONES'!$N$7,"A"))))</f>
        <v>B</v>
      </c>
      <c r="AA307" s="66" t="s">
        <v>425</v>
      </c>
      <c r="AB307" s="61" t="str">
        <f>IF(AA307='[2]LISTA OPCIONES'!$N$4,"A",IF(AA307='[2]LISTA OPCIONES'!$N$5,"M",IF(AA307='[2]LISTA OPCIONES'!$N$6,"B",IF(AA307='[2]LISTA OPCIONES'!$N$7,"A"))))</f>
        <v>B</v>
      </c>
      <c r="AC307" s="62" t="str">
        <f t="shared" si="8"/>
        <v>MEDIA</v>
      </c>
    </row>
    <row r="308" spans="1:29" s="69" customFormat="1" ht="15">
      <c r="A308" s="66">
        <f t="shared" si="9"/>
        <v>303</v>
      </c>
      <c r="B308" s="102">
        <v>44399</v>
      </c>
      <c r="C308" s="66" t="s">
        <v>779</v>
      </c>
      <c r="D308" s="66" t="s">
        <v>772</v>
      </c>
      <c r="E308" s="70" t="s">
        <v>772</v>
      </c>
      <c r="F308" s="70" t="s">
        <v>772</v>
      </c>
      <c r="G308" s="71" t="s">
        <v>12</v>
      </c>
      <c r="H308" s="70" t="s">
        <v>404</v>
      </c>
      <c r="I308" s="70" t="s">
        <v>394</v>
      </c>
      <c r="J308" s="59" t="s">
        <v>394</v>
      </c>
      <c r="K308" s="70" t="s">
        <v>1541</v>
      </c>
      <c r="L308" s="70" t="s">
        <v>772</v>
      </c>
      <c r="M308" s="87" t="s">
        <v>2019</v>
      </c>
      <c r="N308" s="71" t="s">
        <v>2019</v>
      </c>
      <c r="O308" s="87" t="s">
        <v>965</v>
      </c>
      <c r="P308" s="87" t="s">
        <v>968</v>
      </c>
      <c r="Q308" s="71" t="s">
        <v>12</v>
      </c>
      <c r="R308" s="76"/>
      <c r="S308" s="106" t="s">
        <v>971</v>
      </c>
      <c r="T308" s="87" t="s">
        <v>975</v>
      </c>
      <c r="U308" s="104" t="s">
        <v>973</v>
      </c>
      <c r="V308" s="87" t="s">
        <v>1332</v>
      </c>
      <c r="W308" s="87" t="s">
        <v>422</v>
      </c>
      <c r="X308" s="61" t="str">
        <f>IF(W308='[2]LISTA OPCIONES'!$M$4,"A",IF(W308='[2]LISTA OPCIONES'!$M$5,"M",IF(W308='[2]LISTA OPCIONES'!$M$6,"B",IF(W308='[2]LISTA OPCIONES'!$M$7,"A"))))</f>
        <v>M</v>
      </c>
      <c r="Y308" s="66" t="s">
        <v>425</v>
      </c>
      <c r="Z308" s="61" t="str">
        <f>IF(Y308='[2]LISTA OPCIONES'!$N$4,"A",IF(Y308='[2]LISTA OPCIONES'!$N$5,"M",IF(Y308='[2]LISTA OPCIONES'!$N$6,"B",IF(Y308='[2]LISTA OPCIONES'!$N$7,"A"))))</f>
        <v>B</v>
      </c>
      <c r="AA308" s="66" t="s">
        <v>425</v>
      </c>
      <c r="AB308" s="61" t="str">
        <f>IF(AA308='[2]LISTA OPCIONES'!$N$4,"A",IF(AA308='[2]LISTA OPCIONES'!$N$5,"M",IF(AA308='[2]LISTA OPCIONES'!$N$6,"B",IF(AA308='[2]LISTA OPCIONES'!$N$7,"A"))))</f>
        <v>B</v>
      </c>
      <c r="AC308" s="62" t="str">
        <f t="shared" si="8"/>
        <v>MEDIA</v>
      </c>
    </row>
    <row r="309" spans="1:29" s="69" customFormat="1" ht="15">
      <c r="A309" s="66">
        <f t="shared" si="9"/>
        <v>304</v>
      </c>
      <c r="B309" s="102">
        <v>44399</v>
      </c>
      <c r="C309" s="66" t="s">
        <v>780</v>
      </c>
      <c r="D309" s="66" t="s">
        <v>772</v>
      </c>
      <c r="E309" s="70" t="s">
        <v>772</v>
      </c>
      <c r="F309" s="70" t="s">
        <v>772</v>
      </c>
      <c r="G309" s="71" t="s">
        <v>12</v>
      </c>
      <c r="H309" s="70" t="s">
        <v>404</v>
      </c>
      <c r="I309" s="70" t="s">
        <v>394</v>
      </c>
      <c r="J309" s="59" t="s">
        <v>394</v>
      </c>
      <c r="K309" s="70" t="s">
        <v>1700</v>
      </c>
      <c r="L309" s="70" t="s">
        <v>772</v>
      </c>
      <c r="M309" s="87" t="s">
        <v>2019</v>
      </c>
      <c r="N309" s="71" t="s">
        <v>2019</v>
      </c>
      <c r="O309" s="87" t="s">
        <v>965</v>
      </c>
      <c r="P309" s="87" t="s">
        <v>968</v>
      </c>
      <c r="Q309" s="71" t="s">
        <v>12</v>
      </c>
      <c r="R309" s="76"/>
      <c r="S309" s="106" t="s">
        <v>971</v>
      </c>
      <c r="T309" s="87" t="s">
        <v>975</v>
      </c>
      <c r="U309" s="104" t="s">
        <v>973</v>
      </c>
      <c r="V309" s="87" t="s">
        <v>1332</v>
      </c>
      <c r="W309" s="87" t="s">
        <v>422</v>
      </c>
      <c r="X309" s="61" t="str">
        <f>IF(W309='[2]LISTA OPCIONES'!$M$4,"A",IF(W309='[2]LISTA OPCIONES'!$M$5,"M",IF(W309='[2]LISTA OPCIONES'!$M$6,"B",IF(W309='[2]LISTA OPCIONES'!$M$7,"A"))))</f>
        <v>M</v>
      </c>
      <c r="Y309" s="66" t="s">
        <v>425</v>
      </c>
      <c r="Z309" s="61" t="str">
        <f>IF(Y309='[2]LISTA OPCIONES'!$N$4,"A",IF(Y309='[2]LISTA OPCIONES'!$N$5,"M",IF(Y309='[2]LISTA OPCIONES'!$N$6,"B",IF(Y309='[2]LISTA OPCIONES'!$N$7,"A"))))</f>
        <v>B</v>
      </c>
      <c r="AA309" s="66" t="s">
        <v>425</v>
      </c>
      <c r="AB309" s="61" t="str">
        <f>IF(AA309='[2]LISTA OPCIONES'!$N$4,"A",IF(AA309='[2]LISTA OPCIONES'!$N$5,"M",IF(AA309='[2]LISTA OPCIONES'!$N$6,"B",IF(AA309='[2]LISTA OPCIONES'!$N$7,"A"))))</f>
        <v>B</v>
      </c>
      <c r="AC309" s="62" t="str">
        <f t="shared" si="8"/>
        <v>MEDIA</v>
      </c>
    </row>
    <row r="310" spans="1:29" s="69" customFormat="1" ht="15">
      <c r="A310" s="66">
        <f t="shared" si="9"/>
        <v>305</v>
      </c>
      <c r="B310" s="102">
        <v>44399</v>
      </c>
      <c r="C310" s="66" t="s">
        <v>781</v>
      </c>
      <c r="D310" s="66" t="s">
        <v>772</v>
      </c>
      <c r="E310" s="70" t="s">
        <v>772</v>
      </c>
      <c r="F310" s="70" t="s">
        <v>772</v>
      </c>
      <c r="G310" s="71" t="s">
        <v>12</v>
      </c>
      <c r="H310" s="70" t="s">
        <v>404</v>
      </c>
      <c r="I310" s="70" t="s">
        <v>394</v>
      </c>
      <c r="J310" s="59" t="s">
        <v>394</v>
      </c>
      <c r="K310" s="70" t="s">
        <v>1541</v>
      </c>
      <c r="L310" s="70" t="s">
        <v>772</v>
      </c>
      <c r="M310" s="87" t="s">
        <v>2019</v>
      </c>
      <c r="N310" s="71" t="s">
        <v>2019</v>
      </c>
      <c r="O310" s="87" t="s">
        <v>965</v>
      </c>
      <c r="P310" s="87" t="s">
        <v>968</v>
      </c>
      <c r="Q310" s="71" t="s">
        <v>12</v>
      </c>
      <c r="R310" s="76"/>
      <c r="S310" s="106" t="s">
        <v>971</v>
      </c>
      <c r="T310" s="87" t="s">
        <v>975</v>
      </c>
      <c r="U310" s="104" t="s">
        <v>973</v>
      </c>
      <c r="V310" s="87" t="s">
        <v>1332</v>
      </c>
      <c r="W310" s="87" t="s">
        <v>422</v>
      </c>
      <c r="X310" s="61" t="str">
        <f>IF(W310='[2]LISTA OPCIONES'!$M$4,"A",IF(W310='[2]LISTA OPCIONES'!$M$5,"M",IF(W310='[2]LISTA OPCIONES'!$M$6,"B",IF(W310='[2]LISTA OPCIONES'!$M$7,"A"))))</f>
        <v>M</v>
      </c>
      <c r="Y310" s="66" t="s">
        <v>425</v>
      </c>
      <c r="Z310" s="61" t="str">
        <f>IF(Y310='[2]LISTA OPCIONES'!$N$4,"A",IF(Y310='[2]LISTA OPCIONES'!$N$5,"M",IF(Y310='[2]LISTA OPCIONES'!$N$6,"B",IF(Y310='[2]LISTA OPCIONES'!$N$7,"A"))))</f>
        <v>B</v>
      </c>
      <c r="AA310" s="66" t="s">
        <v>425</v>
      </c>
      <c r="AB310" s="61" t="str">
        <f>IF(AA310='[2]LISTA OPCIONES'!$N$4,"A",IF(AA310='[2]LISTA OPCIONES'!$N$5,"M",IF(AA310='[2]LISTA OPCIONES'!$N$6,"B",IF(AA310='[2]LISTA OPCIONES'!$N$7,"A"))))</f>
        <v>B</v>
      </c>
      <c r="AC310" s="62" t="str">
        <f t="shared" si="8"/>
        <v>MEDIA</v>
      </c>
    </row>
    <row r="311" spans="1:29" s="69" customFormat="1" ht="15">
      <c r="A311" s="66">
        <f t="shared" si="9"/>
        <v>306</v>
      </c>
      <c r="B311" s="102">
        <v>44399</v>
      </c>
      <c r="C311" s="66" t="s">
        <v>782</v>
      </c>
      <c r="D311" s="66" t="s">
        <v>772</v>
      </c>
      <c r="E311" s="70" t="s">
        <v>772</v>
      </c>
      <c r="F311" s="70" t="s">
        <v>772</v>
      </c>
      <c r="G311" s="71" t="s">
        <v>12</v>
      </c>
      <c r="H311" s="70" t="s">
        <v>404</v>
      </c>
      <c r="I311" s="70" t="s">
        <v>394</v>
      </c>
      <c r="J311" s="59" t="s">
        <v>394</v>
      </c>
      <c r="K311" s="70" t="s">
        <v>1543</v>
      </c>
      <c r="L311" s="70" t="s">
        <v>772</v>
      </c>
      <c r="M311" s="87" t="s">
        <v>2019</v>
      </c>
      <c r="N311" s="71" t="s">
        <v>2019</v>
      </c>
      <c r="O311" s="87" t="s">
        <v>965</v>
      </c>
      <c r="P311" s="87" t="s">
        <v>968</v>
      </c>
      <c r="Q311" s="71" t="s">
        <v>12</v>
      </c>
      <c r="R311" s="76"/>
      <c r="S311" s="106" t="s">
        <v>971</v>
      </c>
      <c r="T311" s="87" t="s">
        <v>975</v>
      </c>
      <c r="U311" s="104" t="s">
        <v>973</v>
      </c>
      <c r="V311" s="87" t="s">
        <v>1332</v>
      </c>
      <c r="W311" s="87" t="s">
        <v>422</v>
      </c>
      <c r="X311" s="61" t="str">
        <f>IF(W311='[2]LISTA OPCIONES'!$M$4,"A",IF(W311='[2]LISTA OPCIONES'!$M$5,"M",IF(W311='[2]LISTA OPCIONES'!$M$6,"B",IF(W311='[2]LISTA OPCIONES'!$M$7,"A"))))</f>
        <v>M</v>
      </c>
      <c r="Y311" s="66" t="s">
        <v>425</v>
      </c>
      <c r="Z311" s="61" t="str">
        <f>IF(Y311='[2]LISTA OPCIONES'!$N$4,"A",IF(Y311='[2]LISTA OPCIONES'!$N$5,"M",IF(Y311='[2]LISTA OPCIONES'!$N$6,"B",IF(Y311='[2]LISTA OPCIONES'!$N$7,"A"))))</f>
        <v>B</v>
      </c>
      <c r="AA311" s="66" t="s">
        <v>425</v>
      </c>
      <c r="AB311" s="61" t="str">
        <f>IF(AA311='[2]LISTA OPCIONES'!$N$4,"A",IF(AA311='[2]LISTA OPCIONES'!$N$5,"M",IF(AA311='[2]LISTA OPCIONES'!$N$6,"B",IF(AA311='[2]LISTA OPCIONES'!$N$7,"A"))))</f>
        <v>B</v>
      </c>
      <c r="AC311" s="62" t="str">
        <f t="shared" si="8"/>
        <v>MEDIA</v>
      </c>
    </row>
    <row r="312" spans="1:29" s="69" customFormat="1" ht="15">
      <c r="A312" s="66">
        <f t="shared" si="9"/>
        <v>307</v>
      </c>
      <c r="B312" s="102">
        <v>44399</v>
      </c>
      <c r="C312" s="66" t="s">
        <v>783</v>
      </c>
      <c r="D312" s="66" t="s">
        <v>772</v>
      </c>
      <c r="E312" s="70" t="s">
        <v>772</v>
      </c>
      <c r="F312" s="70" t="s">
        <v>772</v>
      </c>
      <c r="G312" s="71" t="s">
        <v>12</v>
      </c>
      <c r="H312" s="70" t="s">
        <v>404</v>
      </c>
      <c r="I312" s="70" t="s">
        <v>394</v>
      </c>
      <c r="J312" s="59" t="s">
        <v>394</v>
      </c>
      <c r="K312" s="70" t="s">
        <v>1701</v>
      </c>
      <c r="L312" s="70" t="s">
        <v>772</v>
      </c>
      <c r="M312" s="87" t="s">
        <v>2019</v>
      </c>
      <c r="N312" s="71" t="s">
        <v>2019</v>
      </c>
      <c r="O312" s="87" t="s">
        <v>965</v>
      </c>
      <c r="P312" s="87" t="s">
        <v>968</v>
      </c>
      <c r="Q312" s="71" t="s">
        <v>12</v>
      </c>
      <c r="R312" s="76"/>
      <c r="S312" s="106" t="s">
        <v>971</v>
      </c>
      <c r="T312" s="87" t="s">
        <v>975</v>
      </c>
      <c r="U312" s="104" t="s">
        <v>973</v>
      </c>
      <c r="V312" s="87" t="s">
        <v>1332</v>
      </c>
      <c r="W312" s="87" t="s">
        <v>422</v>
      </c>
      <c r="X312" s="61" t="str">
        <f>IF(W312='[2]LISTA OPCIONES'!$M$4,"A",IF(W312='[2]LISTA OPCIONES'!$M$5,"M",IF(W312='[2]LISTA OPCIONES'!$M$6,"B",IF(W312='[2]LISTA OPCIONES'!$M$7,"A"))))</f>
        <v>M</v>
      </c>
      <c r="Y312" s="66" t="s">
        <v>425</v>
      </c>
      <c r="Z312" s="61" t="str">
        <f>IF(Y312='[2]LISTA OPCIONES'!$N$4,"A",IF(Y312='[2]LISTA OPCIONES'!$N$5,"M",IF(Y312='[2]LISTA OPCIONES'!$N$6,"B",IF(Y312='[2]LISTA OPCIONES'!$N$7,"A"))))</f>
        <v>B</v>
      </c>
      <c r="AA312" s="66" t="s">
        <v>425</v>
      </c>
      <c r="AB312" s="61" t="str">
        <f>IF(AA312='[2]LISTA OPCIONES'!$N$4,"A",IF(AA312='[2]LISTA OPCIONES'!$N$5,"M",IF(AA312='[2]LISTA OPCIONES'!$N$6,"B",IF(AA312='[2]LISTA OPCIONES'!$N$7,"A"))))</f>
        <v>B</v>
      </c>
      <c r="AC312" s="62" t="str">
        <f t="shared" si="8"/>
        <v>MEDIA</v>
      </c>
    </row>
    <row r="313" spans="1:29" s="69" customFormat="1" ht="15">
      <c r="A313" s="66">
        <f t="shared" si="9"/>
        <v>308</v>
      </c>
      <c r="B313" s="102">
        <v>44399</v>
      </c>
      <c r="C313" s="66" t="s">
        <v>784</v>
      </c>
      <c r="D313" s="66" t="s">
        <v>772</v>
      </c>
      <c r="E313" s="70" t="s">
        <v>772</v>
      </c>
      <c r="F313" s="70" t="s">
        <v>772</v>
      </c>
      <c r="G313" s="71" t="s">
        <v>12</v>
      </c>
      <c r="H313" s="70" t="s">
        <v>404</v>
      </c>
      <c r="I313" s="70" t="s">
        <v>394</v>
      </c>
      <c r="J313" s="59" t="s">
        <v>394</v>
      </c>
      <c r="K313" s="70" t="s">
        <v>1702</v>
      </c>
      <c r="L313" s="70" t="s">
        <v>772</v>
      </c>
      <c r="M313" s="87" t="s">
        <v>2019</v>
      </c>
      <c r="N313" s="71" t="s">
        <v>2019</v>
      </c>
      <c r="O313" s="87" t="s">
        <v>965</v>
      </c>
      <c r="P313" s="87" t="s">
        <v>968</v>
      </c>
      <c r="Q313" s="71" t="s">
        <v>12</v>
      </c>
      <c r="R313" s="76"/>
      <c r="S313" s="106" t="s">
        <v>971</v>
      </c>
      <c r="T313" s="87" t="s">
        <v>975</v>
      </c>
      <c r="U313" s="104" t="s">
        <v>973</v>
      </c>
      <c r="V313" s="87" t="s">
        <v>1332</v>
      </c>
      <c r="W313" s="87" t="s">
        <v>422</v>
      </c>
      <c r="X313" s="61" t="str">
        <f>IF(W313='[2]LISTA OPCIONES'!$M$4,"A",IF(W313='[2]LISTA OPCIONES'!$M$5,"M",IF(W313='[2]LISTA OPCIONES'!$M$6,"B",IF(W313='[2]LISTA OPCIONES'!$M$7,"A"))))</f>
        <v>M</v>
      </c>
      <c r="Y313" s="66" t="s">
        <v>425</v>
      </c>
      <c r="Z313" s="61" t="str">
        <f>IF(Y313='[2]LISTA OPCIONES'!$N$4,"A",IF(Y313='[2]LISTA OPCIONES'!$N$5,"M",IF(Y313='[2]LISTA OPCIONES'!$N$6,"B",IF(Y313='[2]LISTA OPCIONES'!$N$7,"A"))))</f>
        <v>B</v>
      </c>
      <c r="AA313" s="66" t="s">
        <v>425</v>
      </c>
      <c r="AB313" s="61" t="str">
        <f>IF(AA313='[2]LISTA OPCIONES'!$N$4,"A",IF(AA313='[2]LISTA OPCIONES'!$N$5,"M",IF(AA313='[2]LISTA OPCIONES'!$N$6,"B",IF(AA313='[2]LISTA OPCIONES'!$N$7,"A"))))</f>
        <v>B</v>
      </c>
      <c r="AC313" s="62" t="str">
        <f t="shared" si="8"/>
        <v>MEDIA</v>
      </c>
    </row>
    <row r="314" spans="1:29" s="69" customFormat="1" ht="15">
      <c r="A314" s="66">
        <f t="shared" si="9"/>
        <v>309</v>
      </c>
      <c r="B314" s="102">
        <v>44399</v>
      </c>
      <c r="C314" s="66" t="s">
        <v>785</v>
      </c>
      <c r="D314" s="66" t="s">
        <v>772</v>
      </c>
      <c r="E314" s="70" t="s">
        <v>525</v>
      </c>
      <c r="F314" s="70" t="s">
        <v>525</v>
      </c>
      <c r="G314" s="71" t="s">
        <v>12</v>
      </c>
      <c r="H314" s="70" t="s">
        <v>404</v>
      </c>
      <c r="I314" s="70" t="s">
        <v>394</v>
      </c>
      <c r="J314" s="59" t="s">
        <v>394</v>
      </c>
      <c r="K314" s="70" t="s">
        <v>1703</v>
      </c>
      <c r="L314" s="70" t="s">
        <v>525</v>
      </c>
      <c r="M314" s="87" t="s">
        <v>2019</v>
      </c>
      <c r="N314" s="71" t="s">
        <v>2019</v>
      </c>
      <c r="O314" s="87" t="s">
        <v>965</v>
      </c>
      <c r="P314" s="87" t="s">
        <v>968</v>
      </c>
      <c r="Q314" s="71" t="s">
        <v>12</v>
      </c>
      <c r="R314" s="76"/>
      <c r="S314" s="106" t="s">
        <v>971</v>
      </c>
      <c r="T314" s="87" t="s">
        <v>975</v>
      </c>
      <c r="U314" s="104" t="s">
        <v>973</v>
      </c>
      <c r="V314" s="87" t="s">
        <v>1332</v>
      </c>
      <c r="W314" s="87" t="s">
        <v>422</v>
      </c>
      <c r="X314" s="61" t="str">
        <f>IF(W314='[2]LISTA OPCIONES'!$M$4,"A",IF(W314='[2]LISTA OPCIONES'!$M$5,"M",IF(W314='[2]LISTA OPCIONES'!$M$6,"B",IF(W314='[2]LISTA OPCIONES'!$M$7,"A"))))</f>
        <v>M</v>
      </c>
      <c r="Y314" s="66" t="s">
        <v>425</v>
      </c>
      <c r="Z314" s="61" t="str">
        <f>IF(Y314='[2]LISTA OPCIONES'!$N$4,"A",IF(Y314='[2]LISTA OPCIONES'!$N$5,"M",IF(Y314='[2]LISTA OPCIONES'!$N$6,"B",IF(Y314='[2]LISTA OPCIONES'!$N$7,"A"))))</f>
        <v>B</v>
      </c>
      <c r="AA314" s="66" t="s">
        <v>425</v>
      </c>
      <c r="AB314" s="61" t="str">
        <f>IF(AA314='[2]LISTA OPCIONES'!$N$4,"A",IF(AA314='[2]LISTA OPCIONES'!$N$5,"M",IF(AA314='[2]LISTA OPCIONES'!$N$6,"B",IF(AA314='[2]LISTA OPCIONES'!$N$7,"A"))))</f>
        <v>B</v>
      </c>
      <c r="AC314" s="62" t="str">
        <f t="shared" si="8"/>
        <v>MEDIA</v>
      </c>
    </row>
    <row r="315" spans="1:29" s="69" customFormat="1" ht="15">
      <c r="A315" s="66">
        <f t="shared" si="9"/>
        <v>310</v>
      </c>
      <c r="B315" s="102">
        <v>44399</v>
      </c>
      <c r="C315" s="66" t="s">
        <v>786</v>
      </c>
      <c r="D315" s="66" t="s">
        <v>787</v>
      </c>
      <c r="E315" s="70" t="s">
        <v>787</v>
      </c>
      <c r="F315" s="70" t="s">
        <v>787</v>
      </c>
      <c r="G315" s="71" t="s">
        <v>12</v>
      </c>
      <c r="H315" s="70" t="s">
        <v>404</v>
      </c>
      <c r="I315" s="70" t="s">
        <v>394</v>
      </c>
      <c r="J315" s="59" t="s">
        <v>394</v>
      </c>
      <c r="K315" s="70" t="s">
        <v>1704</v>
      </c>
      <c r="L315" s="70" t="s">
        <v>787</v>
      </c>
      <c r="M315" s="87" t="s">
        <v>2019</v>
      </c>
      <c r="N315" s="71" t="s">
        <v>2019</v>
      </c>
      <c r="O315" s="87" t="s">
        <v>965</v>
      </c>
      <c r="P315" s="87" t="s">
        <v>968</v>
      </c>
      <c r="Q315" s="71" t="s">
        <v>12</v>
      </c>
      <c r="R315" s="76"/>
      <c r="S315" s="106" t="s">
        <v>971</v>
      </c>
      <c r="T315" s="87" t="s">
        <v>975</v>
      </c>
      <c r="U315" s="104" t="s">
        <v>973</v>
      </c>
      <c r="V315" s="87" t="s">
        <v>1332</v>
      </c>
      <c r="W315" s="87" t="s">
        <v>422</v>
      </c>
      <c r="X315" s="61" t="str">
        <f>IF(W315='[2]LISTA OPCIONES'!$M$4,"A",IF(W315='[2]LISTA OPCIONES'!$M$5,"M",IF(W315='[2]LISTA OPCIONES'!$M$6,"B",IF(W315='[2]LISTA OPCIONES'!$M$7,"A"))))</f>
        <v>M</v>
      </c>
      <c r="Y315" s="66" t="s">
        <v>425</v>
      </c>
      <c r="Z315" s="61" t="str">
        <f>IF(Y315='[2]LISTA OPCIONES'!$N$4,"A",IF(Y315='[2]LISTA OPCIONES'!$N$5,"M",IF(Y315='[2]LISTA OPCIONES'!$N$6,"B",IF(Y315='[2]LISTA OPCIONES'!$N$7,"A"))))</f>
        <v>B</v>
      </c>
      <c r="AA315" s="66" t="s">
        <v>425</v>
      </c>
      <c r="AB315" s="61" t="str">
        <f>IF(AA315='[2]LISTA OPCIONES'!$N$4,"A",IF(AA315='[2]LISTA OPCIONES'!$N$5,"M",IF(AA315='[2]LISTA OPCIONES'!$N$6,"B",IF(AA315='[2]LISTA OPCIONES'!$N$7,"A"))))</f>
        <v>B</v>
      </c>
      <c r="AC315" s="62" t="str">
        <f t="shared" si="8"/>
        <v>MEDIA</v>
      </c>
    </row>
    <row r="316" spans="1:29" s="69" customFormat="1" ht="15">
      <c r="A316" s="66">
        <f t="shared" si="9"/>
        <v>311</v>
      </c>
      <c r="B316" s="102">
        <v>44399</v>
      </c>
      <c r="C316" s="66" t="s">
        <v>788</v>
      </c>
      <c r="D316" s="66" t="s">
        <v>787</v>
      </c>
      <c r="E316" s="70" t="s">
        <v>787</v>
      </c>
      <c r="F316" s="70" t="s">
        <v>787</v>
      </c>
      <c r="G316" s="71" t="s">
        <v>12</v>
      </c>
      <c r="H316" s="70" t="s">
        <v>404</v>
      </c>
      <c r="I316" s="70" t="s">
        <v>394</v>
      </c>
      <c r="J316" s="59" t="s">
        <v>394</v>
      </c>
      <c r="K316" s="70" t="s">
        <v>1705</v>
      </c>
      <c r="L316" s="70" t="s">
        <v>787</v>
      </c>
      <c r="M316" s="87" t="s">
        <v>2019</v>
      </c>
      <c r="N316" s="71" t="s">
        <v>2019</v>
      </c>
      <c r="O316" s="87" t="s">
        <v>965</v>
      </c>
      <c r="P316" s="87" t="s">
        <v>968</v>
      </c>
      <c r="Q316" s="71" t="s">
        <v>12</v>
      </c>
      <c r="R316" s="76"/>
      <c r="S316" s="106" t="s">
        <v>971</v>
      </c>
      <c r="T316" s="87" t="s">
        <v>975</v>
      </c>
      <c r="U316" s="104" t="s">
        <v>973</v>
      </c>
      <c r="V316" s="87" t="s">
        <v>1332</v>
      </c>
      <c r="W316" s="87" t="s">
        <v>422</v>
      </c>
      <c r="X316" s="61" t="str">
        <f>IF(W316='[2]LISTA OPCIONES'!$M$4,"A",IF(W316='[2]LISTA OPCIONES'!$M$5,"M",IF(W316='[2]LISTA OPCIONES'!$M$6,"B",IF(W316='[2]LISTA OPCIONES'!$M$7,"A"))))</f>
        <v>M</v>
      </c>
      <c r="Y316" s="66" t="s">
        <v>425</v>
      </c>
      <c r="Z316" s="61" t="str">
        <f>IF(Y316='[2]LISTA OPCIONES'!$N$4,"A",IF(Y316='[2]LISTA OPCIONES'!$N$5,"M",IF(Y316='[2]LISTA OPCIONES'!$N$6,"B",IF(Y316='[2]LISTA OPCIONES'!$N$7,"A"))))</f>
        <v>B</v>
      </c>
      <c r="AA316" s="66" t="s">
        <v>425</v>
      </c>
      <c r="AB316" s="61" t="str">
        <f>IF(AA316='[2]LISTA OPCIONES'!$N$4,"A",IF(AA316='[2]LISTA OPCIONES'!$N$5,"M",IF(AA316='[2]LISTA OPCIONES'!$N$6,"B",IF(AA316='[2]LISTA OPCIONES'!$N$7,"A"))))</f>
        <v>B</v>
      </c>
      <c r="AC316" s="62" t="str">
        <f t="shared" si="8"/>
        <v>MEDIA</v>
      </c>
    </row>
    <row r="317" spans="1:29" s="69" customFormat="1" ht="15">
      <c r="A317" s="66">
        <f t="shared" si="9"/>
        <v>312</v>
      </c>
      <c r="B317" s="102">
        <v>44399</v>
      </c>
      <c r="C317" s="66" t="s">
        <v>789</v>
      </c>
      <c r="D317" s="66" t="s">
        <v>787</v>
      </c>
      <c r="E317" s="70" t="s">
        <v>787</v>
      </c>
      <c r="F317" s="70" t="s">
        <v>787</v>
      </c>
      <c r="G317" s="71" t="s">
        <v>12</v>
      </c>
      <c r="H317" s="70" t="s">
        <v>404</v>
      </c>
      <c r="I317" s="70" t="s">
        <v>394</v>
      </c>
      <c r="J317" s="59" t="s">
        <v>394</v>
      </c>
      <c r="K317" s="70" t="s">
        <v>1543</v>
      </c>
      <c r="L317" s="70" t="s">
        <v>787</v>
      </c>
      <c r="M317" s="87" t="s">
        <v>2019</v>
      </c>
      <c r="N317" s="71" t="s">
        <v>2019</v>
      </c>
      <c r="O317" s="87" t="s">
        <v>965</v>
      </c>
      <c r="P317" s="87" t="s">
        <v>968</v>
      </c>
      <c r="Q317" s="71" t="s">
        <v>12</v>
      </c>
      <c r="R317" s="76"/>
      <c r="S317" s="106" t="s">
        <v>971</v>
      </c>
      <c r="T317" s="87" t="s">
        <v>975</v>
      </c>
      <c r="U317" s="104" t="s">
        <v>973</v>
      </c>
      <c r="V317" s="87" t="s">
        <v>1332</v>
      </c>
      <c r="W317" s="87" t="s">
        <v>422</v>
      </c>
      <c r="X317" s="61" t="str">
        <f>IF(W317='[2]LISTA OPCIONES'!$M$4,"A",IF(W317='[2]LISTA OPCIONES'!$M$5,"M",IF(W317='[2]LISTA OPCIONES'!$M$6,"B",IF(W317='[2]LISTA OPCIONES'!$M$7,"A"))))</f>
        <v>M</v>
      </c>
      <c r="Y317" s="66" t="s">
        <v>425</v>
      </c>
      <c r="Z317" s="61" t="str">
        <f>IF(Y317='[2]LISTA OPCIONES'!$N$4,"A",IF(Y317='[2]LISTA OPCIONES'!$N$5,"M",IF(Y317='[2]LISTA OPCIONES'!$N$6,"B",IF(Y317='[2]LISTA OPCIONES'!$N$7,"A"))))</f>
        <v>B</v>
      </c>
      <c r="AA317" s="66" t="s">
        <v>425</v>
      </c>
      <c r="AB317" s="61" t="str">
        <f>IF(AA317='[2]LISTA OPCIONES'!$N$4,"A",IF(AA317='[2]LISTA OPCIONES'!$N$5,"M",IF(AA317='[2]LISTA OPCIONES'!$N$6,"B",IF(AA317='[2]LISTA OPCIONES'!$N$7,"A"))))</f>
        <v>B</v>
      </c>
      <c r="AC317" s="62" t="str">
        <f t="shared" si="8"/>
        <v>MEDIA</v>
      </c>
    </row>
    <row r="318" spans="1:29" s="69" customFormat="1" ht="15">
      <c r="A318" s="66">
        <f t="shared" si="9"/>
        <v>313</v>
      </c>
      <c r="B318" s="102">
        <v>44399</v>
      </c>
      <c r="C318" s="66" t="s">
        <v>790</v>
      </c>
      <c r="D318" s="66" t="s">
        <v>787</v>
      </c>
      <c r="E318" s="70" t="s">
        <v>787</v>
      </c>
      <c r="F318" s="70" t="s">
        <v>787</v>
      </c>
      <c r="G318" s="71" t="s">
        <v>12</v>
      </c>
      <c r="H318" s="70" t="s">
        <v>404</v>
      </c>
      <c r="I318" s="70" t="s">
        <v>394</v>
      </c>
      <c r="J318" s="59" t="s">
        <v>394</v>
      </c>
      <c r="K318" s="70" t="s">
        <v>1544</v>
      </c>
      <c r="L318" s="70" t="s">
        <v>787</v>
      </c>
      <c r="M318" s="87" t="s">
        <v>2019</v>
      </c>
      <c r="N318" s="71" t="s">
        <v>2019</v>
      </c>
      <c r="O318" s="87" t="s">
        <v>965</v>
      </c>
      <c r="P318" s="87" t="s">
        <v>968</v>
      </c>
      <c r="Q318" s="71" t="s">
        <v>12</v>
      </c>
      <c r="R318" s="76"/>
      <c r="S318" s="106" t="s">
        <v>971</v>
      </c>
      <c r="T318" s="87" t="s">
        <v>975</v>
      </c>
      <c r="U318" s="104" t="s">
        <v>973</v>
      </c>
      <c r="V318" s="87" t="s">
        <v>1332</v>
      </c>
      <c r="W318" s="87" t="s">
        <v>422</v>
      </c>
      <c r="X318" s="61" t="str">
        <f>IF(W318='[2]LISTA OPCIONES'!$M$4,"A",IF(W318='[2]LISTA OPCIONES'!$M$5,"M",IF(W318='[2]LISTA OPCIONES'!$M$6,"B",IF(W318='[2]LISTA OPCIONES'!$M$7,"A"))))</f>
        <v>M</v>
      </c>
      <c r="Y318" s="66" t="s">
        <v>425</v>
      </c>
      <c r="Z318" s="61" t="str">
        <f>IF(Y318='[2]LISTA OPCIONES'!$N$4,"A",IF(Y318='[2]LISTA OPCIONES'!$N$5,"M",IF(Y318='[2]LISTA OPCIONES'!$N$6,"B",IF(Y318='[2]LISTA OPCIONES'!$N$7,"A"))))</f>
        <v>B</v>
      </c>
      <c r="AA318" s="66" t="s">
        <v>425</v>
      </c>
      <c r="AB318" s="61" t="str">
        <f>IF(AA318='[2]LISTA OPCIONES'!$N$4,"A",IF(AA318='[2]LISTA OPCIONES'!$N$5,"M",IF(AA318='[2]LISTA OPCIONES'!$N$6,"B",IF(AA318='[2]LISTA OPCIONES'!$N$7,"A"))))</f>
        <v>B</v>
      </c>
      <c r="AC318" s="62" t="str">
        <f t="shared" si="8"/>
        <v>MEDIA</v>
      </c>
    </row>
    <row r="319" spans="1:29" s="69" customFormat="1" ht="15">
      <c r="A319" s="66">
        <f t="shared" si="9"/>
        <v>314</v>
      </c>
      <c r="B319" s="102">
        <v>44399</v>
      </c>
      <c r="C319" s="66" t="s">
        <v>791</v>
      </c>
      <c r="D319" s="66" t="s">
        <v>787</v>
      </c>
      <c r="E319" s="70" t="s">
        <v>787</v>
      </c>
      <c r="F319" s="70" t="s">
        <v>787</v>
      </c>
      <c r="G319" s="71" t="s">
        <v>12</v>
      </c>
      <c r="H319" s="70" t="s">
        <v>404</v>
      </c>
      <c r="I319" s="70" t="s">
        <v>394</v>
      </c>
      <c r="J319" s="59" t="s">
        <v>394</v>
      </c>
      <c r="K319" s="70" t="s">
        <v>1544</v>
      </c>
      <c r="L319" s="70" t="s">
        <v>787</v>
      </c>
      <c r="M319" s="87" t="s">
        <v>2019</v>
      </c>
      <c r="N319" s="71" t="s">
        <v>2019</v>
      </c>
      <c r="O319" s="87" t="s">
        <v>965</v>
      </c>
      <c r="P319" s="87" t="s">
        <v>968</v>
      </c>
      <c r="Q319" s="71" t="s">
        <v>12</v>
      </c>
      <c r="R319" s="76"/>
      <c r="S319" s="106" t="s">
        <v>971</v>
      </c>
      <c r="T319" s="87" t="s">
        <v>975</v>
      </c>
      <c r="U319" s="104" t="s">
        <v>973</v>
      </c>
      <c r="V319" s="87" t="s">
        <v>1332</v>
      </c>
      <c r="W319" s="87" t="s">
        <v>422</v>
      </c>
      <c r="X319" s="61" t="str">
        <f>IF(W319='[2]LISTA OPCIONES'!$M$4,"A",IF(W319='[2]LISTA OPCIONES'!$M$5,"M",IF(W319='[2]LISTA OPCIONES'!$M$6,"B",IF(W319='[2]LISTA OPCIONES'!$M$7,"A"))))</f>
        <v>M</v>
      </c>
      <c r="Y319" s="66" t="s">
        <v>425</v>
      </c>
      <c r="Z319" s="61" t="str">
        <f>IF(Y319='[2]LISTA OPCIONES'!$N$4,"A",IF(Y319='[2]LISTA OPCIONES'!$N$5,"M",IF(Y319='[2]LISTA OPCIONES'!$N$6,"B",IF(Y319='[2]LISTA OPCIONES'!$N$7,"A"))))</f>
        <v>B</v>
      </c>
      <c r="AA319" s="66" t="s">
        <v>425</v>
      </c>
      <c r="AB319" s="61" t="str">
        <f>IF(AA319='[2]LISTA OPCIONES'!$N$4,"A",IF(AA319='[2]LISTA OPCIONES'!$N$5,"M",IF(AA319='[2]LISTA OPCIONES'!$N$6,"B",IF(AA319='[2]LISTA OPCIONES'!$N$7,"A"))))</f>
        <v>B</v>
      </c>
      <c r="AC319" s="62" t="str">
        <f t="shared" si="8"/>
        <v>MEDIA</v>
      </c>
    </row>
    <row r="320" spans="1:29" s="69" customFormat="1" ht="15">
      <c r="A320" s="66">
        <f t="shared" si="9"/>
        <v>315</v>
      </c>
      <c r="B320" s="102">
        <v>44399</v>
      </c>
      <c r="C320" s="66" t="s">
        <v>792</v>
      </c>
      <c r="D320" s="66" t="s">
        <v>787</v>
      </c>
      <c r="E320" s="70" t="s">
        <v>787</v>
      </c>
      <c r="F320" s="70" t="s">
        <v>787</v>
      </c>
      <c r="G320" s="71" t="s">
        <v>12</v>
      </c>
      <c r="H320" s="70" t="s">
        <v>404</v>
      </c>
      <c r="I320" s="70" t="s">
        <v>394</v>
      </c>
      <c r="J320" s="59" t="s">
        <v>394</v>
      </c>
      <c r="K320" s="70" t="s">
        <v>1544</v>
      </c>
      <c r="L320" s="70" t="s">
        <v>787</v>
      </c>
      <c r="M320" s="87" t="s">
        <v>2019</v>
      </c>
      <c r="N320" s="71" t="s">
        <v>2019</v>
      </c>
      <c r="O320" s="87" t="s">
        <v>965</v>
      </c>
      <c r="P320" s="87" t="s">
        <v>968</v>
      </c>
      <c r="Q320" s="71" t="s">
        <v>12</v>
      </c>
      <c r="R320" s="76"/>
      <c r="S320" s="106" t="s">
        <v>971</v>
      </c>
      <c r="T320" s="87" t="s">
        <v>975</v>
      </c>
      <c r="U320" s="104" t="s">
        <v>973</v>
      </c>
      <c r="V320" s="87" t="s">
        <v>1332</v>
      </c>
      <c r="W320" s="87" t="s">
        <v>422</v>
      </c>
      <c r="X320" s="61" t="str">
        <f>IF(W320='[2]LISTA OPCIONES'!$M$4,"A",IF(W320='[2]LISTA OPCIONES'!$M$5,"M",IF(W320='[2]LISTA OPCIONES'!$M$6,"B",IF(W320='[2]LISTA OPCIONES'!$M$7,"A"))))</f>
        <v>M</v>
      </c>
      <c r="Y320" s="66" t="s">
        <v>425</v>
      </c>
      <c r="Z320" s="61" t="str">
        <f>IF(Y320='[2]LISTA OPCIONES'!$N$4,"A",IF(Y320='[2]LISTA OPCIONES'!$N$5,"M",IF(Y320='[2]LISTA OPCIONES'!$N$6,"B",IF(Y320='[2]LISTA OPCIONES'!$N$7,"A"))))</f>
        <v>B</v>
      </c>
      <c r="AA320" s="66" t="s">
        <v>425</v>
      </c>
      <c r="AB320" s="61" t="str">
        <f>IF(AA320='[2]LISTA OPCIONES'!$N$4,"A",IF(AA320='[2]LISTA OPCIONES'!$N$5,"M",IF(AA320='[2]LISTA OPCIONES'!$N$6,"B",IF(AA320='[2]LISTA OPCIONES'!$N$7,"A"))))</f>
        <v>B</v>
      </c>
      <c r="AC320" s="62" t="str">
        <f t="shared" si="8"/>
        <v>MEDIA</v>
      </c>
    </row>
    <row r="321" spans="1:29" s="69" customFormat="1" ht="15">
      <c r="A321" s="66">
        <f t="shared" si="9"/>
        <v>316</v>
      </c>
      <c r="B321" s="102">
        <v>44399</v>
      </c>
      <c r="C321" s="66" t="s">
        <v>793</v>
      </c>
      <c r="D321" s="66" t="s">
        <v>787</v>
      </c>
      <c r="E321" s="70" t="s">
        <v>787</v>
      </c>
      <c r="F321" s="70" t="s">
        <v>787</v>
      </c>
      <c r="G321" s="71" t="s">
        <v>12</v>
      </c>
      <c r="H321" s="70" t="s">
        <v>404</v>
      </c>
      <c r="I321" s="70" t="s">
        <v>394</v>
      </c>
      <c r="J321" s="59" t="s">
        <v>394</v>
      </c>
      <c r="K321" s="70" t="s">
        <v>1706</v>
      </c>
      <c r="L321" s="70" t="s">
        <v>787</v>
      </c>
      <c r="M321" s="87" t="s">
        <v>2019</v>
      </c>
      <c r="N321" s="71" t="s">
        <v>2019</v>
      </c>
      <c r="O321" s="87" t="s">
        <v>965</v>
      </c>
      <c r="P321" s="87" t="s">
        <v>968</v>
      </c>
      <c r="Q321" s="71" t="s">
        <v>12</v>
      </c>
      <c r="R321" s="76"/>
      <c r="S321" s="106" t="s">
        <v>971</v>
      </c>
      <c r="T321" s="87" t="s">
        <v>975</v>
      </c>
      <c r="U321" s="104" t="s">
        <v>973</v>
      </c>
      <c r="V321" s="87" t="s">
        <v>1332</v>
      </c>
      <c r="W321" s="87" t="s">
        <v>422</v>
      </c>
      <c r="X321" s="61" t="str">
        <f>IF(W321='[2]LISTA OPCIONES'!$M$4,"A",IF(W321='[2]LISTA OPCIONES'!$M$5,"M",IF(W321='[2]LISTA OPCIONES'!$M$6,"B",IF(W321='[2]LISTA OPCIONES'!$M$7,"A"))))</f>
        <v>M</v>
      </c>
      <c r="Y321" s="66" t="s">
        <v>425</v>
      </c>
      <c r="Z321" s="61" t="str">
        <f>IF(Y321='[2]LISTA OPCIONES'!$N$4,"A",IF(Y321='[2]LISTA OPCIONES'!$N$5,"M",IF(Y321='[2]LISTA OPCIONES'!$N$6,"B",IF(Y321='[2]LISTA OPCIONES'!$N$7,"A"))))</f>
        <v>B</v>
      </c>
      <c r="AA321" s="66" t="s">
        <v>425</v>
      </c>
      <c r="AB321" s="61" t="str">
        <f>IF(AA321='[2]LISTA OPCIONES'!$N$4,"A",IF(AA321='[2]LISTA OPCIONES'!$N$5,"M",IF(AA321='[2]LISTA OPCIONES'!$N$6,"B",IF(AA321='[2]LISTA OPCIONES'!$N$7,"A"))))</f>
        <v>B</v>
      </c>
      <c r="AC321" s="62" t="str">
        <f t="shared" si="8"/>
        <v>MEDIA</v>
      </c>
    </row>
    <row r="322" spans="1:29" s="69" customFormat="1" ht="15">
      <c r="A322" s="66">
        <f t="shared" si="9"/>
        <v>317</v>
      </c>
      <c r="B322" s="102">
        <v>44399</v>
      </c>
      <c r="C322" s="66" t="s">
        <v>794</v>
      </c>
      <c r="D322" s="66" t="s">
        <v>787</v>
      </c>
      <c r="E322" s="70" t="s">
        <v>787</v>
      </c>
      <c r="F322" s="70" t="s">
        <v>787</v>
      </c>
      <c r="G322" s="71" t="s">
        <v>12</v>
      </c>
      <c r="H322" s="70" t="s">
        <v>404</v>
      </c>
      <c r="I322" s="70" t="s">
        <v>394</v>
      </c>
      <c r="J322" s="59" t="s">
        <v>394</v>
      </c>
      <c r="K322" s="70" t="s">
        <v>1541</v>
      </c>
      <c r="L322" s="70" t="s">
        <v>787</v>
      </c>
      <c r="M322" s="87" t="s">
        <v>2019</v>
      </c>
      <c r="N322" s="71" t="s">
        <v>2019</v>
      </c>
      <c r="O322" s="87" t="s">
        <v>965</v>
      </c>
      <c r="P322" s="87" t="s">
        <v>968</v>
      </c>
      <c r="Q322" s="71" t="s">
        <v>12</v>
      </c>
      <c r="R322" s="76"/>
      <c r="S322" s="106" t="s">
        <v>971</v>
      </c>
      <c r="T322" s="87" t="s">
        <v>975</v>
      </c>
      <c r="U322" s="104" t="s">
        <v>973</v>
      </c>
      <c r="V322" s="87" t="s">
        <v>1332</v>
      </c>
      <c r="W322" s="87" t="s">
        <v>422</v>
      </c>
      <c r="X322" s="61" t="str">
        <f>IF(W322='[2]LISTA OPCIONES'!$M$4,"A",IF(W322='[2]LISTA OPCIONES'!$M$5,"M",IF(W322='[2]LISTA OPCIONES'!$M$6,"B",IF(W322='[2]LISTA OPCIONES'!$M$7,"A"))))</f>
        <v>M</v>
      </c>
      <c r="Y322" s="66" t="s">
        <v>425</v>
      </c>
      <c r="Z322" s="61" t="str">
        <f>IF(Y322='[2]LISTA OPCIONES'!$N$4,"A",IF(Y322='[2]LISTA OPCIONES'!$N$5,"M",IF(Y322='[2]LISTA OPCIONES'!$N$6,"B",IF(Y322='[2]LISTA OPCIONES'!$N$7,"A"))))</f>
        <v>B</v>
      </c>
      <c r="AA322" s="66" t="s">
        <v>425</v>
      </c>
      <c r="AB322" s="61" t="str">
        <f>IF(AA322='[2]LISTA OPCIONES'!$N$4,"A",IF(AA322='[2]LISTA OPCIONES'!$N$5,"M",IF(AA322='[2]LISTA OPCIONES'!$N$6,"B",IF(AA322='[2]LISTA OPCIONES'!$N$7,"A"))))</f>
        <v>B</v>
      </c>
      <c r="AC322" s="62" t="str">
        <f t="shared" si="8"/>
        <v>MEDIA</v>
      </c>
    </row>
    <row r="323" spans="1:29" s="69" customFormat="1" ht="15">
      <c r="A323" s="66">
        <f t="shared" si="9"/>
        <v>318</v>
      </c>
      <c r="B323" s="102">
        <v>44399</v>
      </c>
      <c r="C323" s="66" t="s">
        <v>795</v>
      </c>
      <c r="D323" s="86" t="s">
        <v>2033</v>
      </c>
      <c r="E323" s="70" t="s">
        <v>530</v>
      </c>
      <c r="F323" s="70" t="s">
        <v>963</v>
      </c>
      <c r="G323" s="71" t="s">
        <v>12</v>
      </c>
      <c r="H323" s="70" t="s">
        <v>797</v>
      </c>
      <c r="I323" s="70" t="s">
        <v>394</v>
      </c>
      <c r="J323" s="59" t="s">
        <v>394</v>
      </c>
      <c r="K323" s="70" t="s">
        <v>1707</v>
      </c>
      <c r="L323" s="70" t="s">
        <v>796</v>
      </c>
      <c r="M323" s="87" t="s">
        <v>2019</v>
      </c>
      <c r="N323" s="71" t="s">
        <v>2019</v>
      </c>
      <c r="O323" s="87" t="s">
        <v>965</v>
      </c>
      <c r="P323" s="87" t="s">
        <v>968</v>
      </c>
      <c r="Q323" s="71" t="s">
        <v>12</v>
      </c>
      <c r="R323" s="76"/>
      <c r="S323" s="106" t="s">
        <v>971</v>
      </c>
      <c r="T323" s="87" t="s">
        <v>975</v>
      </c>
      <c r="U323" s="104" t="s">
        <v>973</v>
      </c>
      <c r="V323" s="87" t="s">
        <v>1332</v>
      </c>
      <c r="W323" s="87" t="s">
        <v>422</v>
      </c>
      <c r="X323" s="61" t="str">
        <f>IF(W323='[2]LISTA OPCIONES'!$M$4,"A",IF(W323='[2]LISTA OPCIONES'!$M$5,"M",IF(W323='[2]LISTA OPCIONES'!$M$6,"B",IF(W323='[2]LISTA OPCIONES'!$M$7,"A"))))</f>
        <v>M</v>
      </c>
      <c r="Y323" s="66" t="s">
        <v>425</v>
      </c>
      <c r="Z323" s="61" t="str">
        <f>IF(Y323='[2]LISTA OPCIONES'!$N$4,"A",IF(Y323='[2]LISTA OPCIONES'!$N$5,"M",IF(Y323='[2]LISTA OPCIONES'!$N$6,"B",IF(Y323='[2]LISTA OPCIONES'!$N$7,"A"))))</f>
        <v>B</v>
      </c>
      <c r="AA323" s="66" t="s">
        <v>425</v>
      </c>
      <c r="AB323" s="61" t="str">
        <f>IF(AA323='[2]LISTA OPCIONES'!$N$4,"A",IF(AA323='[2]LISTA OPCIONES'!$N$5,"M",IF(AA323='[2]LISTA OPCIONES'!$N$6,"B",IF(AA323='[2]LISTA OPCIONES'!$N$7,"A"))))</f>
        <v>B</v>
      </c>
      <c r="AC323" s="62" t="str">
        <f t="shared" si="8"/>
        <v>MEDIA</v>
      </c>
    </row>
    <row r="324" spans="1:29" s="69" customFormat="1" ht="15">
      <c r="A324" s="66">
        <f t="shared" si="9"/>
        <v>319</v>
      </c>
      <c r="B324" s="102">
        <v>44399</v>
      </c>
      <c r="C324" s="66" t="s">
        <v>798</v>
      </c>
      <c r="D324" s="86" t="s">
        <v>2033</v>
      </c>
      <c r="E324" s="70" t="s">
        <v>530</v>
      </c>
      <c r="F324" s="70" t="s">
        <v>963</v>
      </c>
      <c r="G324" s="71" t="s">
        <v>12</v>
      </c>
      <c r="H324" s="70" t="s">
        <v>797</v>
      </c>
      <c r="I324" s="70" t="s">
        <v>394</v>
      </c>
      <c r="J324" s="59" t="s">
        <v>394</v>
      </c>
      <c r="K324" s="70" t="s">
        <v>1708</v>
      </c>
      <c r="L324" s="70" t="s">
        <v>796</v>
      </c>
      <c r="M324" s="87" t="s">
        <v>2019</v>
      </c>
      <c r="N324" s="71" t="s">
        <v>2019</v>
      </c>
      <c r="O324" s="87" t="s">
        <v>965</v>
      </c>
      <c r="P324" s="87" t="s">
        <v>968</v>
      </c>
      <c r="Q324" s="71" t="s">
        <v>12</v>
      </c>
      <c r="R324" s="76"/>
      <c r="S324" s="106" t="s">
        <v>971</v>
      </c>
      <c r="T324" s="87" t="s">
        <v>975</v>
      </c>
      <c r="U324" s="104" t="s">
        <v>973</v>
      </c>
      <c r="V324" s="87" t="s">
        <v>1332</v>
      </c>
      <c r="W324" s="87" t="s">
        <v>422</v>
      </c>
      <c r="X324" s="61" t="str">
        <f>IF(W324='[2]LISTA OPCIONES'!$M$4,"A",IF(W324='[2]LISTA OPCIONES'!$M$5,"M",IF(W324='[2]LISTA OPCIONES'!$M$6,"B",IF(W324='[2]LISTA OPCIONES'!$M$7,"A"))))</f>
        <v>M</v>
      </c>
      <c r="Y324" s="66" t="s">
        <v>425</v>
      </c>
      <c r="Z324" s="61" t="str">
        <f>IF(Y324='[2]LISTA OPCIONES'!$N$4,"A",IF(Y324='[2]LISTA OPCIONES'!$N$5,"M",IF(Y324='[2]LISTA OPCIONES'!$N$6,"B",IF(Y324='[2]LISTA OPCIONES'!$N$7,"A"))))</f>
        <v>B</v>
      </c>
      <c r="AA324" s="66" t="s">
        <v>425</v>
      </c>
      <c r="AB324" s="61" t="str">
        <f>IF(AA324='[2]LISTA OPCIONES'!$N$4,"A",IF(AA324='[2]LISTA OPCIONES'!$N$5,"M",IF(AA324='[2]LISTA OPCIONES'!$N$6,"B",IF(AA324='[2]LISTA OPCIONES'!$N$7,"A"))))</f>
        <v>B</v>
      </c>
      <c r="AC324" s="62" t="str">
        <f t="shared" si="8"/>
        <v>MEDIA</v>
      </c>
    </row>
    <row r="325" spans="1:29" s="69" customFormat="1" ht="15">
      <c r="A325" s="66">
        <f t="shared" si="9"/>
        <v>320</v>
      </c>
      <c r="B325" s="102">
        <v>44399</v>
      </c>
      <c r="C325" s="66" t="s">
        <v>799</v>
      </c>
      <c r="D325" s="86" t="s">
        <v>2033</v>
      </c>
      <c r="E325" s="70" t="s">
        <v>530</v>
      </c>
      <c r="F325" s="70" t="s">
        <v>963</v>
      </c>
      <c r="G325" s="71" t="s">
        <v>12</v>
      </c>
      <c r="H325" s="70" t="s">
        <v>797</v>
      </c>
      <c r="I325" s="70" t="s">
        <v>394</v>
      </c>
      <c r="J325" s="59" t="s">
        <v>394</v>
      </c>
      <c r="K325" s="70" t="s">
        <v>1709</v>
      </c>
      <c r="L325" s="70" t="s">
        <v>796</v>
      </c>
      <c r="M325" s="87" t="s">
        <v>2019</v>
      </c>
      <c r="N325" s="71" t="s">
        <v>2019</v>
      </c>
      <c r="O325" s="87" t="s">
        <v>965</v>
      </c>
      <c r="P325" s="87" t="s">
        <v>968</v>
      </c>
      <c r="Q325" s="71" t="s">
        <v>12</v>
      </c>
      <c r="R325" s="76"/>
      <c r="S325" s="106" t="s">
        <v>971</v>
      </c>
      <c r="T325" s="87" t="s">
        <v>975</v>
      </c>
      <c r="U325" s="104" t="s">
        <v>973</v>
      </c>
      <c r="V325" s="87" t="s">
        <v>1332</v>
      </c>
      <c r="W325" s="87" t="s">
        <v>422</v>
      </c>
      <c r="X325" s="61" t="str">
        <f>IF(W325='[2]LISTA OPCIONES'!$M$4,"A",IF(W325='[2]LISTA OPCIONES'!$M$5,"M",IF(W325='[2]LISTA OPCIONES'!$M$6,"B",IF(W325='[2]LISTA OPCIONES'!$M$7,"A"))))</f>
        <v>M</v>
      </c>
      <c r="Y325" s="66" t="s">
        <v>425</v>
      </c>
      <c r="Z325" s="61" t="str">
        <f>IF(Y325='[2]LISTA OPCIONES'!$N$4,"A",IF(Y325='[2]LISTA OPCIONES'!$N$5,"M",IF(Y325='[2]LISTA OPCIONES'!$N$6,"B",IF(Y325='[2]LISTA OPCIONES'!$N$7,"A"))))</f>
        <v>B</v>
      </c>
      <c r="AA325" s="66" t="s">
        <v>425</v>
      </c>
      <c r="AB325" s="61" t="str">
        <f>IF(AA325='[2]LISTA OPCIONES'!$N$4,"A",IF(AA325='[2]LISTA OPCIONES'!$N$5,"M",IF(AA325='[2]LISTA OPCIONES'!$N$6,"B",IF(AA325='[2]LISTA OPCIONES'!$N$7,"A"))))</f>
        <v>B</v>
      </c>
      <c r="AC325" s="62" t="str">
        <f t="shared" si="8"/>
        <v>MEDIA</v>
      </c>
    </row>
    <row r="326" spans="1:29" s="69" customFormat="1" ht="15">
      <c r="A326" s="66">
        <f t="shared" si="9"/>
        <v>321</v>
      </c>
      <c r="B326" s="102">
        <v>44399</v>
      </c>
      <c r="C326" s="66" t="s">
        <v>800</v>
      </c>
      <c r="D326" s="86" t="s">
        <v>2033</v>
      </c>
      <c r="E326" s="70" t="s">
        <v>990</v>
      </c>
      <c r="F326" s="70" t="s">
        <v>466</v>
      </c>
      <c r="G326" s="71" t="s">
        <v>12</v>
      </c>
      <c r="H326" s="70" t="s">
        <v>797</v>
      </c>
      <c r="I326" s="70" t="s">
        <v>394</v>
      </c>
      <c r="J326" s="59" t="s">
        <v>394</v>
      </c>
      <c r="K326" s="70" t="s">
        <v>1710</v>
      </c>
      <c r="L326" s="70" t="s">
        <v>466</v>
      </c>
      <c r="M326" s="87" t="s">
        <v>2019</v>
      </c>
      <c r="N326" s="87" t="s">
        <v>2019</v>
      </c>
      <c r="O326" s="87" t="s">
        <v>965</v>
      </c>
      <c r="P326" s="87" t="s">
        <v>968</v>
      </c>
      <c r="Q326" s="71" t="s">
        <v>12</v>
      </c>
      <c r="R326" s="76"/>
      <c r="S326" s="106" t="s">
        <v>971</v>
      </c>
      <c r="T326" s="87" t="s">
        <v>975</v>
      </c>
      <c r="U326" s="104" t="s">
        <v>973</v>
      </c>
      <c r="V326" s="87" t="s">
        <v>1332</v>
      </c>
      <c r="W326" s="87" t="s">
        <v>422</v>
      </c>
      <c r="X326" s="61" t="str">
        <f>IF(W326='[2]LISTA OPCIONES'!$M$4,"A",IF(W326='[2]LISTA OPCIONES'!$M$5,"M",IF(W326='[2]LISTA OPCIONES'!$M$6,"B",IF(W326='[2]LISTA OPCIONES'!$M$7,"A"))))</f>
        <v>M</v>
      </c>
      <c r="Y326" s="66" t="s">
        <v>425</v>
      </c>
      <c r="Z326" s="61" t="str">
        <f>IF(Y326='[2]LISTA OPCIONES'!$N$4,"A",IF(Y326='[2]LISTA OPCIONES'!$N$5,"M",IF(Y326='[2]LISTA OPCIONES'!$N$6,"B",IF(Y326='[2]LISTA OPCIONES'!$N$7,"A"))))</f>
        <v>B</v>
      </c>
      <c r="AA326" s="66" t="s">
        <v>425</v>
      </c>
      <c r="AB326" s="61" t="str">
        <f>IF(AA326='[2]LISTA OPCIONES'!$N$4,"A",IF(AA326='[2]LISTA OPCIONES'!$N$5,"M",IF(AA326='[2]LISTA OPCIONES'!$N$6,"B",IF(AA326='[2]LISTA OPCIONES'!$N$7,"A"))))</f>
        <v>B</v>
      </c>
      <c r="AC326" s="62" t="str">
        <f aca="true" t="shared" si="10" ref="AC326:AC386">(IF(AND(X326="A",Z326="A"),"ALTA",(IF(AND(Z326="A",AB326="A"),"ALTA",(IF(AND(X326="A",AB326="A"),"ALTA",(IF(OR(X326="A",Z326="A",AB326="A"),"MEDIA",(IF(OR(X326="M",Z326="M",AB326="M"),"MEDIA","BAJA"))))))))))</f>
        <v>MEDIA</v>
      </c>
    </row>
    <row r="327" spans="1:29" s="69" customFormat="1" ht="15">
      <c r="A327" s="66">
        <f t="shared" si="9"/>
        <v>322</v>
      </c>
      <c r="B327" s="102">
        <v>44399</v>
      </c>
      <c r="C327" s="66" t="s">
        <v>801</v>
      </c>
      <c r="D327" s="86" t="s">
        <v>2033</v>
      </c>
      <c r="E327" s="70" t="s">
        <v>990</v>
      </c>
      <c r="F327" s="70" t="s">
        <v>466</v>
      </c>
      <c r="G327" s="71" t="s">
        <v>12</v>
      </c>
      <c r="H327" s="70" t="s">
        <v>797</v>
      </c>
      <c r="I327" s="70" t="s">
        <v>394</v>
      </c>
      <c r="J327" s="59" t="s">
        <v>394</v>
      </c>
      <c r="K327" s="70" t="s">
        <v>1711</v>
      </c>
      <c r="L327" s="70" t="s">
        <v>466</v>
      </c>
      <c r="M327" s="87" t="s">
        <v>2019</v>
      </c>
      <c r="N327" s="87" t="s">
        <v>2019</v>
      </c>
      <c r="O327" s="87" t="s">
        <v>965</v>
      </c>
      <c r="P327" s="87" t="s">
        <v>968</v>
      </c>
      <c r="Q327" s="71" t="s">
        <v>12</v>
      </c>
      <c r="R327" s="76"/>
      <c r="S327" s="106" t="s">
        <v>971</v>
      </c>
      <c r="T327" s="87" t="s">
        <v>975</v>
      </c>
      <c r="U327" s="104" t="s">
        <v>973</v>
      </c>
      <c r="V327" s="87" t="s">
        <v>1332</v>
      </c>
      <c r="W327" s="87" t="s">
        <v>422</v>
      </c>
      <c r="X327" s="61" t="str">
        <f>IF(W327='[2]LISTA OPCIONES'!$M$4,"A",IF(W327='[2]LISTA OPCIONES'!$M$5,"M",IF(W327='[2]LISTA OPCIONES'!$M$6,"B",IF(W327='[2]LISTA OPCIONES'!$M$7,"A"))))</f>
        <v>M</v>
      </c>
      <c r="Y327" s="66" t="s">
        <v>425</v>
      </c>
      <c r="Z327" s="61" t="str">
        <f>IF(Y327='[2]LISTA OPCIONES'!$N$4,"A",IF(Y327='[2]LISTA OPCIONES'!$N$5,"M",IF(Y327='[2]LISTA OPCIONES'!$N$6,"B",IF(Y327='[2]LISTA OPCIONES'!$N$7,"A"))))</f>
        <v>B</v>
      </c>
      <c r="AA327" s="66" t="s">
        <v>425</v>
      </c>
      <c r="AB327" s="61" t="str">
        <f>IF(AA327='[2]LISTA OPCIONES'!$N$4,"A",IF(AA327='[2]LISTA OPCIONES'!$N$5,"M",IF(AA327='[2]LISTA OPCIONES'!$N$6,"B",IF(AA327='[2]LISTA OPCIONES'!$N$7,"A"))))</f>
        <v>B</v>
      </c>
      <c r="AC327" s="62" t="str">
        <f t="shared" si="10"/>
        <v>MEDIA</v>
      </c>
    </row>
    <row r="328" spans="1:29" s="69" customFormat="1" ht="15">
      <c r="A328" s="66">
        <f aca="true" t="shared" si="11" ref="A328:A392">1+A327</f>
        <v>323</v>
      </c>
      <c r="B328" s="102">
        <v>44399</v>
      </c>
      <c r="C328" s="66" t="s">
        <v>802</v>
      </c>
      <c r="D328" s="86" t="s">
        <v>2033</v>
      </c>
      <c r="E328" s="70" t="s">
        <v>471</v>
      </c>
      <c r="F328" s="70" t="s">
        <v>956</v>
      </c>
      <c r="G328" s="71" t="s">
        <v>12</v>
      </c>
      <c r="H328" s="70" t="s">
        <v>797</v>
      </c>
      <c r="I328" s="70" t="s">
        <v>394</v>
      </c>
      <c r="J328" s="59" t="s">
        <v>394</v>
      </c>
      <c r="K328" s="70" t="s">
        <v>1712</v>
      </c>
      <c r="L328" s="70" t="s">
        <v>471</v>
      </c>
      <c r="M328" s="87" t="s">
        <v>2019</v>
      </c>
      <c r="N328" s="71" t="s">
        <v>2019</v>
      </c>
      <c r="O328" s="87" t="s">
        <v>965</v>
      </c>
      <c r="P328" s="87" t="s">
        <v>968</v>
      </c>
      <c r="Q328" s="71" t="s">
        <v>12</v>
      </c>
      <c r="R328" s="76"/>
      <c r="S328" s="106" t="s">
        <v>971</v>
      </c>
      <c r="T328" s="87" t="s">
        <v>975</v>
      </c>
      <c r="U328" s="104" t="s">
        <v>973</v>
      </c>
      <c r="V328" s="87" t="s">
        <v>1332</v>
      </c>
      <c r="W328" s="87" t="s">
        <v>422</v>
      </c>
      <c r="X328" s="61" t="str">
        <f>IF(W328='[2]LISTA OPCIONES'!$M$4,"A",IF(W328='[2]LISTA OPCIONES'!$M$5,"M",IF(W328='[2]LISTA OPCIONES'!$M$6,"B",IF(W328='[2]LISTA OPCIONES'!$M$7,"A"))))</f>
        <v>M</v>
      </c>
      <c r="Y328" s="66" t="s">
        <v>425</v>
      </c>
      <c r="Z328" s="61" t="str">
        <f>IF(Y328='[2]LISTA OPCIONES'!$N$4,"A",IF(Y328='[2]LISTA OPCIONES'!$N$5,"M",IF(Y328='[2]LISTA OPCIONES'!$N$6,"B",IF(Y328='[2]LISTA OPCIONES'!$N$7,"A"))))</f>
        <v>B</v>
      </c>
      <c r="AA328" s="66" t="s">
        <v>425</v>
      </c>
      <c r="AB328" s="61" t="str">
        <f>IF(AA328='[2]LISTA OPCIONES'!$N$4,"A",IF(AA328='[2]LISTA OPCIONES'!$N$5,"M",IF(AA328='[2]LISTA OPCIONES'!$N$6,"B",IF(AA328='[2]LISTA OPCIONES'!$N$7,"A"))))</f>
        <v>B</v>
      </c>
      <c r="AC328" s="62" t="str">
        <f t="shared" si="10"/>
        <v>MEDIA</v>
      </c>
    </row>
    <row r="329" spans="1:29" s="69" customFormat="1" ht="15">
      <c r="A329" s="66">
        <f t="shared" si="11"/>
        <v>324</v>
      </c>
      <c r="B329" s="102">
        <v>44399</v>
      </c>
      <c r="C329" s="66" t="s">
        <v>803</v>
      </c>
      <c r="D329" s="86" t="s">
        <v>2033</v>
      </c>
      <c r="E329" s="70" t="s">
        <v>471</v>
      </c>
      <c r="F329" s="70" t="s">
        <v>956</v>
      </c>
      <c r="G329" s="71" t="s">
        <v>12</v>
      </c>
      <c r="H329" s="70" t="s">
        <v>797</v>
      </c>
      <c r="I329" s="70" t="s">
        <v>394</v>
      </c>
      <c r="J329" s="59" t="s">
        <v>394</v>
      </c>
      <c r="K329" s="70" t="s">
        <v>1713</v>
      </c>
      <c r="L329" s="70" t="s">
        <v>471</v>
      </c>
      <c r="M329" s="87" t="s">
        <v>2019</v>
      </c>
      <c r="N329" s="71" t="s">
        <v>2019</v>
      </c>
      <c r="O329" s="87" t="s">
        <v>965</v>
      </c>
      <c r="P329" s="87" t="s">
        <v>968</v>
      </c>
      <c r="Q329" s="71" t="s">
        <v>12</v>
      </c>
      <c r="R329" s="76"/>
      <c r="S329" s="106" t="s">
        <v>971</v>
      </c>
      <c r="T329" s="87" t="s">
        <v>975</v>
      </c>
      <c r="U329" s="104" t="s">
        <v>973</v>
      </c>
      <c r="V329" s="87" t="s">
        <v>1332</v>
      </c>
      <c r="W329" s="87" t="s">
        <v>422</v>
      </c>
      <c r="X329" s="61" t="str">
        <f>IF(W329='[2]LISTA OPCIONES'!$M$4,"A",IF(W329='[2]LISTA OPCIONES'!$M$5,"M",IF(W329='[2]LISTA OPCIONES'!$M$6,"B",IF(W329='[2]LISTA OPCIONES'!$M$7,"A"))))</f>
        <v>M</v>
      </c>
      <c r="Y329" s="66" t="s">
        <v>425</v>
      </c>
      <c r="Z329" s="61" t="str">
        <f>IF(Y329='[2]LISTA OPCIONES'!$N$4,"A",IF(Y329='[2]LISTA OPCIONES'!$N$5,"M",IF(Y329='[2]LISTA OPCIONES'!$N$6,"B",IF(Y329='[2]LISTA OPCIONES'!$N$7,"A"))))</f>
        <v>B</v>
      </c>
      <c r="AA329" s="66" t="s">
        <v>425</v>
      </c>
      <c r="AB329" s="61" t="str">
        <f>IF(AA329='[2]LISTA OPCIONES'!$N$4,"A",IF(AA329='[2]LISTA OPCIONES'!$N$5,"M",IF(AA329='[2]LISTA OPCIONES'!$N$6,"B",IF(AA329='[2]LISTA OPCIONES'!$N$7,"A"))))</f>
        <v>B</v>
      </c>
      <c r="AC329" s="62" t="str">
        <f t="shared" si="10"/>
        <v>MEDIA</v>
      </c>
    </row>
    <row r="330" spans="1:29" s="69" customFormat="1" ht="15">
      <c r="A330" s="66">
        <f t="shared" si="11"/>
        <v>325</v>
      </c>
      <c r="B330" s="102">
        <v>44399</v>
      </c>
      <c r="C330" s="66" t="s">
        <v>804</v>
      </c>
      <c r="D330" s="86" t="s">
        <v>2033</v>
      </c>
      <c r="E330" s="70" t="s">
        <v>471</v>
      </c>
      <c r="F330" s="70" t="s">
        <v>956</v>
      </c>
      <c r="G330" s="71" t="s">
        <v>12</v>
      </c>
      <c r="H330" s="70" t="s">
        <v>797</v>
      </c>
      <c r="I330" s="70" t="s">
        <v>394</v>
      </c>
      <c r="J330" s="59" t="s">
        <v>394</v>
      </c>
      <c r="K330" s="70" t="s">
        <v>1714</v>
      </c>
      <c r="L330" s="70" t="s">
        <v>471</v>
      </c>
      <c r="M330" s="87" t="s">
        <v>2019</v>
      </c>
      <c r="N330" s="71" t="s">
        <v>2019</v>
      </c>
      <c r="O330" s="87" t="s">
        <v>965</v>
      </c>
      <c r="P330" s="87" t="s">
        <v>968</v>
      </c>
      <c r="Q330" s="71" t="s">
        <v>12</v>
      </c>
      <c r="R330" s="76"/>
      <c r="S330" s="106" t="s">
        <v>971</v>
      </c>
      <c r="T330" s="87" t="s">
        <v>975</v>
      </c>
      <c r="U330" s="104" t="s">
        <v>973</v>
      </c>
      <c r="V330" s="87" t="s">
        <v>1332</v>
      </c>
      <c r="W330" s="87" t="s">
        <v>422</v>
      </c>
      <c r="X330" s="61" t="str">
        <f>IF(W330='[2]LISTA OPCIONES'!$M$4,"A",IF(W330='[2]LISTA OPCIONES'!$M$5,"M",IF(W330='[2]LISTA OPCIONES'!$M$6,"B",IF(W330='[2]LISTA OPCIONES'!$M$7,"A"))))</f>
        <v>M</v>
      </c>
      <c r="Y330" s="66" t="s">
        <v>425</v>
      </c>
      <c r="Z330" s="61" t="str">
        <f>IF(Y330='[2]LISTA OPCIONES'!$N$4,"A",IF(Y330='[2]LISTA OPCIONES'!$N$5,"M",IF(Y330='[2]LISTA OPCIONES'!$N$6,"B",IF(Y330='[2]LISTA OPCIONES'!$N$7,"A"))))</f>
        <v>B</v>
      </c>
      <c r="AA330" s="66" t="s">
        <v>425</v>
      </c>
      <c r="AB330" s="61" t="str">
        <f>IF(AA330='[2]LISTA OPCIONES'!$N$4,"A",IF(AA330='[2]LISTA OPCIONES'!$N$5,"M",IF(AA330='[2]LISTA OPCIONES'!$N$6,"B",IF(AA330='[2]LISTA OPCIONES'!$N$7,"A"))))</f>
        <v>B</v>
      </c>
      <c r="AC330" s="62" t="str">
        <f t="shared" si="10"/>
        <v>MEDIA</v>
      </c>
    </row>
    <row r="331" spans="1:29" s="69" customFormat="1" ht="15">
      <c r="A331" s="66">
        <f t="shared" si="11"/>
        <v>326</v>
      </c>
      <c r="B331" s="102">
        <v>44399</v>
      </c>
      <c r="C331" s="66" t="s">
        <v>805</v>
      </c>
      <c r="D331" s="86" t="s">
        <v>2033</v>
      </c>
      <c r="E331" s="70" t="s">
        <v>471</v>
      </c>
      <c r="F331" s="70" t="s">
        <v>956</v>
      </c>
      <c r="G331" s="71" t="s">
        <v>12</v>
      </c>
      <c r="H331" s="70" t="s">
        <v>797</v>
      </c>
      <c r="I331" s="70" t="s">
        <v>394</v>
      </c>
      <c r="J331" s="59" t="s">
        <v>394</v>
      </c>
      <c r="K331" s="70" t="s">
        <v>1715</v>
      </c>
      <c r="L331" s="70" t="s">
        <v>471</v>
      </c>
      <c r="M331" s="87" t="s">
        <v>2019</v>
      </c>
      <c r="N331" s="71" t="s">
        <v>2019</v>
      </c>
      <c r="O331" s="87" t="s">
        <v>965</v>
      </c>
      <c r="P331" s="87" t="s">
        <v>968</v>
      </c>
      <c r="Q331" s="71" t="s">
        <v>12</v>
      </c>
      <c r="R331" s="76"/>
      <c r="S331" s="106" t="s">
        <v>971</v>
      </c>
      <c r="T331" s="87" t="s">
        <v>975</v>
      </c>
      <c r="U331" s="104" t="s">
        <v>973</v>
      </c>
      <c r="V331" s="87" t="s">
        <v>1332</v>
      </c>
      <c r="W331" s="87" t="s">
        <v>422</v>
      </c>
      <c r="X331" s="61" t="str">
        <f>IF(W331='[2]LISTA OPCIONES'!$M$4,"A",IF(W331='[2]LISTA OPCIONES'!$M$5,"M",IF(W331='[2]LISTA OPCIONES'!$M$6,"B",IF(W331='[2]LISTA OPCIONES'!$M$7,"A"))))</f>
        <v>M</v>
      </c>
      <c r="Y331" s="66" t="s">
        <v>425</v>
      </c>
      <c r="Z331" s="61" t="str">
        <f>IF(Y331='[2]LISTA OPCIONES'!$N$4,"A",IF(Y331='[2]LISTA OPCIONES'!$N$5,"M",IF(Y331='[2]LISTA OPCIONES'!$N$6,"B",IF(Y331='[2]LISTA OPCIONES'!$N$7,"A"))))</f>
        <v>B</v>
      </c>
      <c r="AA331" s="66" t="s">
        <v>425</v>
      </c>
      <c r="AB331" s="61" t="str">
        <f>IF(AA331='[2]LISTA OPCIONES'!$N$4,"A",IF(AA331='[2]LISTA OPCIONES'!$N$5,"M",IF(AA331='[2]LISTA OPCIONES'!$N$6,"B",IF(AA331='[2]LISTA OPCIONES'!$N$7,"A"))))</f>
        <v>B</v>
      </c>
      <c r="AC331" s="62" t="str">
        <f t="shared" si="10"/>
        <v>MEDIA</v>
      </c>
    </row>
    <row r="332" spans="1:29" s="69" customFormat="1" ht="15">
      <c r="A332" s="66">
        <f t="shared" si="11"/>
        <v>327</v>
      </c>
      <c r="B332" s="102">
        <v>44399</v>
      </c>
      <c r="C332" s="66" t="s">
        <v>806</v>
      </c>
      <c r="D332" s="86" t="s">
        <v>2033</v>
      </c>
      <c r="E332" s="70" t="s">
        <v>477</v>
      </c>
      <c r="F332" s="70" t="s">
        <v>959</v>
      </c>
      <c r="G332" s="71" t="s">
        <v>12</v>
      </c>
      <c r="H332" s="70" t="s">
        <v>797</v>
      </c>
      <c r="I332" s="70" t="s">
        <v>394</v>
      </c>
      <c r="J332" s="59" t="s">
        <v>394</v>
      </c>
      <c r="K332" s="70" t="s">
        <v>1716</v>
      </c>
      <c r="L332" s="70" t="s">
        <v>477</v>
      </c>
      <c r="M332" s="87" t="s">
        <v>2019</v>
      </c>
      <c r="N332" s="71" t="s">
        <v>2019</v>
      </c>
      <c r="O332" s="87" t="s">
        <v>965</v>
      </c>
      <c r="P332" s="87" t="s">
        <v>968</v>
      </c>
      <c r="Q332" s="71" t="s">
        <v>12</v>
      </c>
      <c r="R332" s="76"/>
      <c r="S332" s="106" t="s">
        <v>971</v>
      </c>
      <c r="T332" s="87" t="s">
        <v>975</v>
      </c>
      <c r="U332" s="104" t="s">
        <v>973</v>
      </c>
      <c r="V332" s="87" t="s">
        <v>1332</v>
      </c>
      <c r="W332" s="87" t="s">
        <v>422</v>
      </c>
      <c r="X332" s="61" t="str">
        <f>IF(W332='[2]LISTA OPCIONES'!$M$4,"A",IF(W332='[2]LISTA OPCIONES'!$M$5,"M",IF(W332='[2]LISTA OPCIONES'!$M$6,"B",IF(W332='[2]LISTA OPCIONES'!$M$7,"A"))))</f>
        <v>M</v>
      </c>
      <c r="Y332" s="66" t="s">
        <v>425</v>
      </c>
      <c r="Z332" s="61" t="str">
        <f>IF(Y332='[2]LISTA OPCIONES'!$N$4,"A",IF(Y332='[2]LISTA OPCIONES'!$N$5,"M",IF(Y332='[2]LISTA OPCIONES'!$N$6,"B",IF(Y332='[2]LISTA OPCIONES'!$N$7,"A"))))</f>
        <v>B</v>
      </c>
      <c r="AA332" s="66" t="s">
        <v>425</v>
      </c>
      <c r="AB332" s="61" t="str">
        <f>IF(AA332='[2]LISTA OPCIONES'!$N$4,"A",IF(AA332='[2]LISTA OPCIONES'!$N$5,"M",IF(AA332='[2]LISTA OPCIONES'!$N$6,"B",IF(AA332='[2]LISTA OPCIONES'!$N$7,"A"))))</f>
        <v>B</v>
      </c>
      <c r="AC332" s="62" t="str">
        <f t="shared" si="10"/>
        <v>MEDIA</v>
      </c>
    </row>
    <row r="333" spans="1:29" s="69" customFormat="1" ht="15">
      <c r="A333" s="66">
        <f t="shared" si="11"/>
        <v>328</v>
      </c>
      <c r="B333" s="102">
        <v>44399</v>
      </c>
      <c r="C333" s="66" t="s">
        <v>807</v>
      </c>
      <c r="D333" s="66" t="s">
        <v>758</v>
      </c>
      <c r="E333" s="70" t="s">
        <v>758</v>
      </c>
      <c r="F333" s="70" t="s">
        <v>758</v>
      </c>
      <c r="G333" s="71" t="s">
        <v>12</v>
      </c>
      <c r="H333" s="70" t="s">
        <v>797</v>
      </c>
      <c r="I333" s="70" t="s">
        <v>394</v>
      </c>
      <c r="J333" s="59" t="s">
        <v>394</v>
      </c>
      <c r="K333" s="70" t="s">
        <v>1717</v>
      </c>
      <c r="L333" s="70" t="s">
        <v>758</v>
      </c>
      <c r="M333" s="87" t="s">
        <v>2019</v>
      </c>
      <c r="N333" s="71" t="s">
        <v>2019</v>
      </c>
      <c r="O333" s="87" t="s">
        <v>965</v>
      </c>
      <c r="P333" s="87" t="s">
        <v>968</v>
      </c>
      <c r="Q333" s="71" t="s">
        <v>12</v>
      </c>
      <c r="R333" s="76"/>
      <c r="S333" s="106" t="s">
        <v>971</v>
      </c>
      <c r="T333" s="87" t="s">
        <v>975</v>
      </c>
      <c r="U333" s="104" t="s">
        <v>973</v>
      </c>
      <c r="V333" s="87" t="s">
        <v>1332</v>
      </c>
      <c r="W333" s="87" t="s">
        <v>422</v>
      </c>
      <c r="X333" s="61" t="str">
        <f>IF(W333='[2]LISTA OPCIONES'!$M$4,"A",IF(W333='[2]LISTA OPCIONES'!$M$5,"M",IF(W333='[2]LISTA OPCIONES'!$M$6,"B",IF(W333='[2]LISTA OPCIONES'!$M$7,"A"))))</f>
        <v>M</v>
      </c>
      <c r="Y333" s="66" t="s">
        <v>425</v>
      </c>
      <c r="Z333" s="61" t="str">
        <f>IF(Y333='[2]LISTA OPCIONES'!$N$4,"A",IF(Y333='[2]LISTA OPCIONES'!$N$5,"M",IF(Y333='[2]LISTA OPCIONES'!$N$6,"B",IF(Y333='[2]LISTA OPCIONES'!$N$7,"A"))))</f>
        <v>B</v>
      </c>
      <c r="AA333" s="66" t="s">
        <v>425</v>
      </c>
      <c r="AB333" s="61" t="str">
        <f>IF(AA333='[2]LISTA OPCIONES'!$N$4,"A",IF(AA333='[2]LISTA OPCIONES'!$N$5,"M",IF(AA333='[2]LISTA OPCIONES'!$N$6,"B",IF(AA333='[2]LISTA OPCIONES'!$N$7,"A"))))</f>
        <v>B</v>
      </c>
      <c r="AC333" s="62" t="str">
        <f t="shared" si="10"/>
        <v>MEDIA</v>
      </c>
    </row>
    <row r="334" spans="1:29" s="69" customFormat="1" ht="15">
      <c r="A334" s="66">
        <f t="shared" si="11"/>
        <v>329</v>
      </c>
      <c r="B334" s="102">
        <v>44399</v>
      </c>
      <c r="C334" s="66" t="s">
        <v>808</v>
      </c>
      <c r="D334" s="66" t="s">
        <v>758</v>
      </c>
      <c r="E334" s="70" t="s">
        <v>758</v>
      </c>
      <c r="F334" s="70" t="s">
        <v>758</v>
      </c>
      <c r="G334" s="71" t="s">
        <v>12</v>
      </c>
      <c r="H334" s="70" t="s">
        <v>797</v>
      </c>
      <c r="I334" s="70" t="s">
        <v>394</v>
      </c>
      <c r="J334" s="59" t="s">
        <v>394</v>
      </c>
      <c r="K334" s="70" t="s">
        <v>1718</v>
      </c>
      <c r="L334" s="70" t="s">
        <v>758</v>
      </c>
      <c r="M334" s="87" t="s">
        <v>2019</v>
      </c>
      <c r="N334" s="71" t="s">
        <v>2019</v>
      </c>
      <c r="O334" s="87" t="s">
        <v>965</v>
      </c>
      <c r="P334" s="87" t="s">
        <v>968</v>
      </c>
      <c r="Q334" s="71" t="s">
        <v>12</v>
      </c>
      <c r="R334" s="76"/>
      <c r="S334" s="106" t="s">
        <v>971</v>
      </c>
      <c r="T334" s="87" t="s">
        <v>975</v>
      </c>
      <c r="U334" s="104" t="s">
        <v>973</v>
      </c>
      <c r="V334" s="87" t="s">
        <v>1332</v>
      </c>
      <c r="W334" s="87" t="s">
        <v>422</v>
      </c>
      <c r="X334" s="61" t="str">
        <f>IF(W334='[2]LISTA OPCIONES'!$M$4,"A",IF(W334='[2]LISTA OPCIONES'!$M$5,"M",IF(W334='[2]LISTA OPCIONES'!$M$6,"B",IF(W334='[2]LISTA OPCIONES'!$M$7,"A"))))</f>
        <v>M</v>
      </c>
      <c r="Y334" s="66" t="s">
        <v>425</v>
      </c>
      <c r="Z334" s="61" t="str">
        <f>IF(Y334='[2]LISTA OPCIONES'!$N$4,"A",IF(Y334='[2]LISTA OPCIONES'!$N$5,"M",IF(Y334='[2]LISTA OPCIONES'!$N$6,"B",IF(Y334='[2]LISTA OPCIONES'!$N$7,"A"))))</f>
        <v>B</v>
      </c>
      <c r="AA334" s="66" t="s">
        <v>425</v>
      </c>
      <c r="AB334" s="61" t="str">
        <f>IF(AA334='[2]LISTA OPCIONES'!$N$4,"A",IF(AA334='[2]LISTA OPCIONES'!$N$5,"M",IF(AA334='[2]LISTA OPCIONES'!$N$6,"B",IF(AA334='[2]LISTA OPCIONES'!$N$7,"A"))))</f>
        <v>B</v>
      </c>
      <c r="AC334" s="62" t="str">
        <f t="shared" si="10"/>
        <v>MEDIA</v>
      </c>
    </row>
    <row r="335" spans="1:29" s="69" customFormat="1" ht="15">
      <c r="A335" s="66">
        <f t="shared" si="11"/>
        <v>330</v>
      </c>
      <c r="B335" s="102">
        <v>44399</v>
      </c>
      <c r="C335" s="66" t="s">
        <v>809</v>
      </c>
      <c r="D335" s="86" t="s">
        <v>2033</v>
      </c>
      <c r="E335" s="70" t="s">
        <v>486</v>
      </c>
      <c r="F335" s="72" t="s">
        <v>958</v>
      </c>
      <c r="G335" s="71" t="s">
        <v>12</v>
      </c>
      <c r="H335" s="70" t="s">
        <v>797</v>
      </c>
      <c r="I335" s="70" t="s">
        <v>394</v>
      </c>
      <c r="J335" s="59" t="s">
        <v>394</v>
      </c>
      <c r="K335" s="70" t="s">
        <v>1710</v>
      </c>
      <c r="L335" s="70" t="s">
        <v>486</v>
      </c>
      <c r="M335" s="87" t="s">
        <v>2019</v>
      </c>
      <c r="N335" s="71" t="s">
        <v>2019</v>
      </c>
      <c r="O335" s="87" t="s">
        <v>965</v>
      </c>
      <c r="P335" s="87" t="s">
        <v>968</v>
      </c>
      <c r="Q335" s="71" t="s">
        <v>12</v>
      </c>
      <c r="R335" s="76"/>
      <c r="S335" s="106" t="s">
        <v>971</v>
      </c>
      <c r="T335" s="87" t="s">
        <v>975</v>
      </c>
      <c r="U335" s="104" t="s">
        <v>973</v>
      </c>
      <c r="V335" s="87" t="s">
        <v>1332</v>
      </c>
      <c r="W335" s="87" t="s">
        <v>422</v>
      </c>
      <c r="X335" s="61" t="str">
        <f>IF(W335='[2]LISTA OPCIONES'!$M$4,"A",IF(W335='[2]LISTA OPCIONES'!$M$5,"M",IF(W335='[2]LISTA OPCIONES'!$M$6,"B",IF(W335='[2]LISTA OPCIONES'!$M$7,"A"))))</f>
        <v>M</v>
      </c>
      <c r="Y335" s="66" t="s">
        <v>425</v>
      </c>
      <c r="Z335" s="61" t="str">
        <f>IF(Y335='[2]LISTA OPCIONES'!$N$4,"A",IF(Y335='[2]LISTA OPCIONES'!$N$5,"M",IF(Y335='[2]LISTA OPCIONES'!$N$6,"B",IF(Y335='[2]LISTA OPCIONES'!$N$7,"A"))))</f>
        <v>B</v>
      </c>
      <c r="AA335" s="66" t="s">
        <v>425</v>
      </c>
      <c r="AB335" s="61" t="str">
        <f>IF(AA335='[2]LISTA OPCIONES'!$N$4,"A",IF(AA335='[2]LISTA OPCIONES'!$N$5,"M",IF(AA335='[2]LISTA OPCIONES'!$N$6,"B",IF(AA335='[2]LISTA OPCIONES'!$N$7,"A"))))</f>
        <v>B</v>
      </c>
      <c r="AC335" s="62" t="str">
        <f t="shared" si="10"/>
        <v>MEDIA</v>
      </c>
    </row>
    <row r="336" spans="1:29" s="69" customFormat="1" ht="15">
      <c r="A336" s="66">
        <f t="shared" si="11"/>
        <v>331</v>
      </c>
      <c r="B336" s="102">
        <v>44399</v>
      </c>
      <c r="C336" s="66" t="s">
        <v>810</v>
      </c>
      <c r="D336" s="86" t="s">
        <v>2033</v>
      </c>
      <c r="E336" s="70" t="s">
        <v>486</v>
      </c>
      <c r="F336" s="72" t="s">
        <v>958</v>
      </c>
      <c r="G336" s="71" t="s">
        <v>12</v>
      </c>
      <c r="H336" s="70" t="s">
        <v>797</v>
      </c>
      <c r="I336" s="70" t="s">
        <v>394</v>
      </c>
      <c r="J336" s="59" t="s">
        <v>394</v>
      </c>
      <c r="K336" s="70" t="s">
        <v>1719</v>
      </c>
      <c r="L336" s="70" t="s">
        <v>486</v>
      </c>
      <c r="M336" s="87" t="s">
        <v>2019</v>
      </c>
      <c r="N336" s="71" t="s">
        <v>2019</v>
      </c>
      <c r="O336" s="87" t="s">
        <v>965</v>
      </c>
      <c r="P336" s="87" t="s">
        <v>968</v>
      </c>
      <c r="Q336" s="71" t="s">
        <v>12</v>
      </c>
      <c r="R336" s="76"/>
      <c r="S336" s="106" t="s">
        <v>971</v>
      </c>
      <c r="T336" s="87" t="s">
        <v>975</v>
      </c>
      <c r="U336" s="104" t="s">
        <v>973</v>
      </c>
      <c r="V336" s="87" t="s">
        <v>1332</v>
      </c>
      <c r="W336" s="87" t="s">
        <v>422</v>
      </c>
      <c r="X336" s="61" t="str">
        <f>IF(W336='[2]LISTA OPCIONES'!$M$4,"A",IF(W336='[2]LISTA OPCIONES'!$M$5,"M",IF(W336='[2]LISTA OPCIONES'!$M$6,"B",IF(W336='[2]LISTA OPCIONES'!$M$7,"A"))))</f>
        <v>M</v>
      </c>
      <c r="Y336" s="66" t="s">
        <v>425</v>
      </c>
      <c r="Z336" s="61" t="str">
        <f>IF(Y336='[2]LISTA OPCIONES'!$N$4,"A",IF(Y336='[2]LISTA OPCIONES'!$N$5,"M",IF(Y336='[2]LISTA OPCIONES'!$N$6,"B",IF(Y336='[2]LISTA OPCIONES'!$N$7,"A"))))</f>
        <v>B</v>
      </c>
      <c r="AA336" s="66" t="s">
        <v>425</v>
      </c>
      <c r="AB336" s="61" t="str">
        <f>IF(AA336='[2]LISTA OPCIONES'!$N$4,"A",IF(AA336='[2]LISTA OPCIONES'!$N$5,"M",IF(AA336='[2]LISTA OPCIONES'!$N$6,"B",IF(AA336='[2]LISTA OPCIONES'!$N$7,"A"))))</f>
        <v>B</v>
      </c>
      <c r="AC336" s="62" t="str">
        <f t="shared" si="10"/>
        <v>MEDIA</v>
      </c>
    </row>
    <row r="337" spans="1:29" s="69" customFormat="1" ht="15">
      <c r="A337" s="66">
        <f t="shared" si="11"/>
        <v>332</v>
      </c>
      <c r="B337" s="102">
        <v>44399</v>
      </c>
      <c r="C337" s="66" t="s">
        <v>811</v>
      </c>
      <c r="D337" s="86" t="s">
        <v>2033</v>
      </c>
      <c r="E337" s="70" t="s">
        <v>486</v>
      </c>
      <c r="F337" s="72" t="s">
        <v>958</v>
      </c>
      <c r="G337" s="71" t="s">
        <v>12</v>
      </c>
      <c r="H337" s="70" t="s">
        <v>797</v>
      </c>
      <c r="I337" s="70" t="s">
        <v>394</v>
      </c>
      <c r="J337" s="59" t="s">
        <v>394</v>
      </c>
      <c r="K337" s="70" t="s">
        <v>1720</v>
      </c>
      <c r="L337" s="70" t="s">
        <v>486</v>
      </c>
      <c r="M337" s="87" t="s">
        <v>2019</v>
      </c>
      <c r="N337" s="71" t="s">
        <v>2019</v>
      </c>
      <c r="O337" s="87" t="s">
        <v>965</v>
      </c>
      <c r="P337" s="87" t="s">
        <v>968</v>
      </c>
      <c r="Q337" s="71" t="s">
        <v>12</v>
      </c>
      <c r="R337" s="76"/>
      <c r="S337" s="106" t="s">
        <v>971</v>
      </c>
      <c r="T337" s="87" t="s">
        <v>975</v>
      </c>
      <c r="U337" s="104" t="s">
        <v>973</v>
      </c>
      <c r="V337" s="87" t="s">
        <v>1332</v>
      </c>
      <c r="W337" s="87" t="s">
        <v>422</v>
      </c>
      <c r="X337" s="61" t="str">
        <f>IF(W337='[2]LISTA OPCIONES'!$M$4,"A",IF(W337='[2]LISTA OPCIONES'!$M$5,"M",IF(W337='[2]LISTA OPCIONES'!$M$6,"B",IF(W337='[2]LISTA OPCIONES'!$M$7,"A"))))</f>
        <v>M</v>
      </c>
      <c r="Y337" s="66" t="s">
        <v>425</v>
      </c>
      <c r="Z337" s="61" t="str">
        <f>IF(Y337='[2]LISTA OPCIONES'!$N$4,"A",IF(Y337='[2]LISTA OPCIONES'!$N$5,"M",IF(Y337='[2]LISTA OPCIONES'!$N$6,"B",IF(Y337='[2]LISTA OPCIONES'!$N$7,"A"))))</f>
        <v>B</v>
      </c>
      <c r="AA337" s="66" t="s">
        <v>425</v>
      </c>
      <c r="AB337" s="61" t="str">
        <f>IF(AA337='[2]LISTA OPCIONES'!$N$4,"A",IF(AA337='[2]LISTA OPCIONES'!$N$5,"M",IF(AA337='[2]LISTA OPCIONES'!$N$6,"B",IF(AA337='[2]LISTA OPCIONES'!$N$7,"A"))))</f>
        <v>B</v>
      </c>
      <c r="AC337" s="62" t="str">
        <f t="shared" si="10"/>
        <v>MEDIA</v>
      </c>
    </row>
    <row r="338" spans="1:29" s="69" customFormat="1" ht="15">
      <c r="A338" s="66">
        <f t="shared" si="11"/>
        <v>333</v>
      </c>
      <c r="B338" s="102">
        <v>44399</v>
      </c>
      <c r="C338" s="66" t="s">
        <v>812</v>
      </c>
      <c r="D338" s="86" t="s">
        <v>2033</v>
      </c>
      <c r="E338" s="70" t="s">
        <v>525</v>
      </c>
      <c r="F338" s="70" t="s">
        <v>525</v>
      </c>
      <c r="G338" s="71" t="s">
        <v>12</v>
      </c>
      <c r="H338" s="70" t="s">
        <v>797</v>
      </c>
      <c r="I338" s="70" t="s">
        <v>394</v>
      </c>
      <c r="J338" s="59" t="s">
        <v>394</v>
      </c>
      <c r="K338" s="70" t="s">
        <v>1721</v>
      </c>
      <c r="L338" s="70" t="s">
        <v>525</v>
      </c>
      <c r="M338" s="87" t="s">
        <v>2019</v>
      </c>
      <c r="N338" s="71" t="s">
        <v>2019</v>
      </c>
      <c r="O338" s="87" t="s">
        <v>965</v>
      </c>
      <c r="P338" s="87" t="s">
        <v>968</v>
      </c>
      <c r="Q338" s="71" t="s">
        <v>12</v>
      </c>
      <c r="R338" s="76"/>
      <c r="S338" s="106" t="s">
        <v>971</v>
      </c>
      <c r="T338" s="87" t="s">
        <v>975</v>
      </c>
      <c r="U338" s="104" t="s">
        <v>973</v>
      </c>
      <c r="V338" s="87" t="s">
        <v>1332</v>
      </c>
      <c r="W338" s="87" t="s">
        <v>422</v>
      </c>
      <c r="X338" s="61" t="str">
        <f>IF(W338='[2]LISTA OPCIONES'!$M$4,"A",IF(W338='[2]LISTA OPCIONES'!$M$5,"M",IF(W338='[2]LISTA OPCIONES'!$M$6,"B",IF(W338='[2]LISTA OPCIONES'!$M$7,"A"))))</f>
        <v>M</v>
      </c>
      <c r="Y338" s="66" t="s">
        <v>425</v>
      </c>
      <c r="Z338" s="61" t="str">
        <f>IF(Y338='[2]LISTA OPCIONES'!$N$4,"A",IF(Y338='[2]LISTA OPCIONES'!$N$5,"M",IF(Y338='[2]LISTA OPCIONES'!$N$6,"B",IF(Y338='[2]LISTA OPCIONES'!$N$7,"A"))))</f>
        <v>B</v>
      </c>
      <c r="AA338" s="66" t="s">
        <v>425</v>
      </c>
      <c r="AB338" s="61" t="str">
        <f>IF(AA338='[2]LISTA OPCIONES'!$N$4,"A",IF(AA338='[2]LISTA OPCIONES'!$N$5,"M",IF(AA338='[2]LISTA OPCIONES'!$N$6,"B",IF(AA338='[2]LISTA OPCIONES'!$N$7,"A"))))</f>
        <v>B</v>
      </c>
      <c r="AC338" s="62" t="str">
        <f t="shared" si="10"/>
        <v>MEDIA</v>
      </c>
    </row>
    <row r="339" spans="1:29" s="69" customFormat="1" ht="15">
      <c r="A339" s="66">
        <f t="shared" si="11"/>
        <v>334</v>
      </c>
      <c r="B339" s="102">
        <v>44399</v>
      </c>
      <c r="C339" s="66" t="s">
        <v>813</v>
      </c>
      <c r="D339" s="86" t="s">
        <v>2033</v>
      </c>
      <c r="E339" s="70" t="s">
        <v>530</v>
      </c>
      <c r="F339" s="70" t="s">
        <v>530</v>
      </c>
      <c r="G339" s="71" t="s">
        <v>12</v>
      </c>
      <c r="H339" s="70" t="s">
        <v>797</v>
      </c>
      <c r="I339" s="70" t="s">
        <v>394</v>
      </c>
      <c r="J339" s="59" t="s">
        <v>394</v>
      </c>
      <c r="K339" s="70" t="s">
        <v>1722</v>
      </c>
      <c r="L339" s="70" t="s">
        <v>530</v>
      </c>
      <c r="M339" s="87" t="s">
        <v>2019</v>
      </c>
      <c r="N339" s="71" t="s">
        <v>2019</v>
      </c>
      <c r="O339" s="87" t="s">
        <v>965</v>
      </c>
      <c r="P339" s="87" t="s">
        <v>968</v>
      </c>
      <c r="Q339" s="71" t="s">
        <v>12</v>
      </c>
      <c r="R339" s="76"/>
      <c r="S339" s="106" t="s">
        <v>971</v>
      </c>
      <c r="T339" s="87" t="s">
        <v>975</v>
      </c>
      <c r="U339" s="104" t="s">
        <v>973</v>
      </c>
      <c r="V339" s="87" t="s">
        <v>1332</v>
      </c>
      <c r="W339" s="87" t="s">
        <v>422</v>
      </c>
      <c r="X339" s="61" t="str">
        <f>IF(W339='[2]LISTA OPCIONES'!$M$4,"A",IF(W339='[2]LISTA OPCIONES'!$M$5,"M",IF(W339='[2]LISTA OPCIONES'!$M$6,"B",IF(W339='[2]LISTA OPCIONES'!$M$7,"A"))))</f>
        <v>M</v>
      </c>
      <c r="Y339" s="66" t="s">
        <v>425</v>
      </c>
      <c r="Z339" s="61" t="str">
        <f>IF(Y339='[2]LISTA OPCIONES'!$N$4,"A",IF(Y339='[2]LISTA OPCIONES'!$N$5,"M",IF(Y339='[2]LISTA OPCIONES'!$N$6,"B",IF(Y339='[2]LISTA OPCIONES'!$N$7,"A"))))</f>
        <v>B</v>
      </c>
      <c r="AA339" s="66" t="s">
        <v>425</v>
      </c>
      <c r="AB339" s="61" t="str">
        <f>IF(AA339='[2]LISTA OPCIONES'!$N$4,"A",IF(AA339='[2]LISTA OPCIONES'!$N$5,"M",IF(AA339='[2]LISTA OPCIONES'!$N$6,"B",IF(AA339='[2]LISTA OPCIONES'!$N$7,"A"))))</f>
        <v>B</v>
      </c>
      <c r="AC339" s="62" t="str">
        <f t="shared" si="10"/>
        <v>MEDIA</v>
      </c>
    </row>
    <row r="340" spans="1:29" s="69" customFormat="1" ht="15">
      <c r="A340" s="66">
        <f t="shared" si="11"/>
        <v>335</v>
      </c>
      <c r="B340" s="102">
        <v>44399</v>
      </c>
      <c r="C340" s="66" t="s">
        <v>814</v>
      </c>
      <c r="D340" s="86" t="s">
        <v>2033</v>
      </c>
      <c r="E340" s="70" t="s">
        <v>530</v>
      </c>
      <c r="F340" s="70" t="s">
        <v>530</v>
      </c>
      <c r="G340" s="71" t="s">
        <v>12</v>
      </c>
      <c r="H340" s="70" t="s">
        <v>797</v>
      </c>
      <c r="I340" s="70" t="s">
        <v>394</v>
      </c>
      <c r="J340" s="59" t="s">
        <v>394</v>
      </c>
      <c r="K340" s="70" t="s">
        <v>1723</v>
      </c>
      <c r="L340" s="70" t="s">
        <v>530</v>
      </c>
      <c r="M340" s="87" t="s">
        <v>2019</v>
      </c>
      <c r="N340" s="71" t="s">
        <v>2019</v>
      </c>
      <c r="O340" s="87" t="s">
        <v>965</v>
      </c>
      <c r="P340" s="87" t="s">
        <v>968</v>
      </c>
      <c r="Q340" s="71" t="s">
        <v>12</v>
      </c>
      <c r="R340" s="76"/>
      <c r="S340" s="106" t="s">
        <v>971</v>
      </c>
      <c r="T340" s="87" t="s">
        <v>975</v>
      </c>
      <c r="U340" s="104" t="s">
        <v>973</v>
      </c>
      <c r="V340" s="87" t="s">
        <v>1332</v>
      </c>
      <c r="W340" s="87" t="s">
        <v>422</v>
      </c>
      <c r="X340" s="61" t="str">
        <f>IF(W340='[2]LISTA OPCIONES'!$M$4,"A",IF(W340='[2]LISTA OPCIONES'!$M$5,"M",IF(W340='[2]LISTA OPCIONES'!$M$6,"B",IF(W340='[2]LISTA OPCIONES'!$M$7,"A"))))</f>
        <v>M</v>
      </c>
      <c r="Y340" s="66" t="s">
        <v>425</v>
      </c>
      <c r="Z340" s="61" t="str">
        <f>IF(Y340='[2]LISTA OPCIONES'!$N$4,"A",IF(Y340='[2]LISTA OPCIONES'!$N$5,"M",IF(Y340='[2]LISTA OPCIONES'!$N$6,"B",IF(Y340='[2]LISTA OPCIONES'!$N$7,"A"))))</f>
        <v>B</v>
      </c>
      <c r="AA340" s="66" t="s">
        <v>425</v>
      </c>
      <c r="AB340" s="61" t="str">
        <f>IF(AA340='[2]LISTA OPCIONES'!$N$4,"A",IF(AA340='[2]LISTA OPCIONES'!$N$5,"M",IF(AA340='[2]LISTA OPCIONES'!$N$6,"B",IF(AA340='[2]LISTA OPCIONES'!$N$7,"A"))))</f>
        <v>B</v>
      </c>
      <c r="AC340" s="62" t="str">
        <f t="shared" si="10"/>
        <v>MEDIA</v>
      </c>
    </row>
    <row r="341" spans="1:29" s="69" customFormat="1" ht="15">
      <c r="A341" s="66">
        <f t="shared" si="11"/>
        <v>336</v>
      </c>
      <c r="B341" s="102">
        <v>44399</v>
      </c>
      <c r="C341" s="66" t="s">
        <v>815</v>
      </c>
      <c r="D341" s="86" t="s">
        <v>2033</v>
      </c>
      <c r="E341" s="70" t="s">
        <v>530</v>
      </c>
      <c r="F341" s="70" t="s">
        <v>530</v>
      </c>
      <c r="G341" s="71" t="s">
        <v>12</v>
      </c>
      <c r="H341" s="70" t="s">
        <v>797</v>
      </c>
      <c r="I341" s="70" t="s">
        <v>394</v>
      </c>
      <c r="J341" s="59" t="s">
        <v>394</v>
      </c>
      <c r="K341" s="70" t="s">
        <v>1724</v>
      </c>
      <c r="L341" s="70" t="s">
        <v>530</v>
      </c>
      <c r="M341" s="87" t="s">
        <v>2019</v>
      </c>
      <c r="N341" s="71" t="s">
        <v>2019</v>
      </c>
      <c r="O341" s="87" t="s">
        <v>965</v>
      </c>
      <c r="P341" s="87" t="s">
        <v>968</v>
      </c>
      <c r="Q341" s="71" t="s">
        <v>12</v>
      </c>
      <c r="R341" s="76"/>
      <c r="S341" s="106" t="s">
        <v>971</v>
      </c>
      <c r="T341" s="87" t="s">
        <v>975</v>
      </c>
      <c r="U341" s="104" t="s">
        <v>973</v>
      </c>
      <c r="V341" s="87" t="s">
        <v>1332</v>
      </c>
      <c r="W341" s="87" t="s">
        <v>422</v>
      </c>
      <c r="X341" s="61" t="str">
        <f>IF(W341='[2]LISTA OPCIONES'!$M$4,"A",IF(W341='[2]LISTA OPCIONES'!$M$5,"M",IF(W341='[2]LISTA OPCIONES'!$M$6,"B",IF(W341='[2]LISTA OPCIONES'!$M$7,"A"))))</f>
        <v>M</v>
      </c>
      <c r="Y341" s="66" t="s">
        <v>425</v>
      </c>
      <c r="Z341" s="61" t="str">
        <f>IF(Y341='[2]LISTA OPCIONES'!$N$4,"A",IF(Y341='[2]LISTA OPCIONES'!$N$5,"M",IF(Y341='[2]LISTA OPCIONES'!$N$6,"B",IF(Y341='[2]LISTA OPCIONES'!$N$7,"A"))))</f>
        <v>B</v>
      </c>
      <c r="AA341" s="66" t="s">
        <v>425</v>
      </c>
      <c r="AB341" s="61" t="str">
        <f>IF(AA341='[2]LISTA OPCIONES'!$N$4,"A",IF(AA341='[2]LISTA OPCIONES'!$N$5,"M",IF(AA341='[2]LISTA OPCIONES'!$N$6,"B",IF(AA341='[2]LISTA OPCIONES'!$N$7,"A"))))</f>
        <v>B</v>
      </c>
      <c r="AC341" s="62" t="str">
        <f t="shared" si="10"/>
        <v>MEDIA</v>
      </c>
    </row>
    <row r="342" spans="1:29" s="69" customFormat="1" ht="15">
      <c r="A342" s="66">
        <f t="shared" si="11"/>
        <v>337</v>
      </c>
      <c r="B342" s="102">
        <v>44399</v>
      </c>
      <c r="C342" s="66" t="s">
        <v>816</v>
      </c>
      <c r="D342" s="86" t="s">
        <v>2033</v>
      </c>
      <c r="E342" s="70" t="s">
        <v>530</v>
      </c>
      <c r="F342" s="70" t="s">
        <v>530</v>
      </c>
      <c r="G342" s="71" t="s">
        <v>12</v>
      </c>
      <c r="H342" s="70" t="s">
        <v>797</v>
      </c>
      <c r="I342" s="70" t="s">
        <v>394</v>
      </c>
      <c r="J342" s="59" t="s">
        <v>394</v>
      </c>
      <c r="K342" s="70" t="s">
        <v>1725</v>
      </c>
      <c r="L342" s="70" t="s">
        <v>530</v>
      </c>
      <c r="M342" s="87" t="s">
        <v>2019</v>
      </c>
      <c r="N342" s="71" t="s">
        <v>2019</v>
      </c>
      <c r="O342" s="87" t="s">
        <v>965</v>
      </c>
      <c r="P342" s="87" t="s">
        <v>968</v>
      </c>
      <c r="Q342" s="71" t="s">
        <v>12</v>
      </c>
      <c r="R342" s="76"/>
      <c r="S342" s="106" t="s">
        <v>971</v>
      </c>
      <c r="T342" s="87" t="s">
        <v>975</v>
      </c>
      <c r="U342" s="104" t="s">
        <v>973</v>
      </c>
      <c r="V342" s="87" t="s">
        <v>1332</v>
      </c>
      <c r="W342" s="87" t="s">
        <v>422</v>
      </c>
      <c r="X342" s="61" t="str">
        <f>IF(W342='[2]LISTA OPCIONES'!$M$4,"A",IF(W342='[2]LISTA OPCIONES'!$M$5,"M",IF(W342='[2]LISTA OPCIONES'!$M$6,"B",IF(W342='[2]LISTA OPCIONES'!$M$7,"A"))))</f>
        <v>M</v>
      </c>
      <c r="Y342" s="66" t="s">
        <v>425</v>
      </c>
      <c r="Z342" s="61" t="str">
        <f>IF(Y342='[2]LISTA OPCIONES'!$N$4,"A",IF(Y342='[2]LISTA OPCIONES'!$N$5,"M",IF(Y342='[2]LISTA OPCIONES'!$N$6,"B",IF(Y342='[2]LISTA OPCIONES'!$N$7,"A"))))</f>
        <v>B</v>
      </c>
      <c r="AA342" s="66" t="s">
        <v>425</v>
      </c>
      <c r="AB342" s="61" t="str">
        <f>IF(AA342='[2]LISTA OPCIONES'!$N$4,"A",IF(AA342='[2]LISTA OPCIONES'!$N$5,"M",IF(AA342='[2]LISTA OPCIONES'!$N$6,"B",IF(AA342='[2]LISTA OPCIONES'!$N$7,"A"))))</f>
        <v>B</v>
      </c>
      <c r="AC342" s="62" t="str">
        <f t="shared" si="10"/>
        <v>MEDIA</v>
      </c>
    </row>
    <row r="343" spans="1:29" s="69" customFormat="1" ht="15">
      <c r="A343" s="66">
        <f t="shared" si="11"/>
        <v>338</v>
      </c>
      <c r="B343" s="102">
        <v>44399</v>
      </c>
      <c r="C343" s="66" t="s">
        <v>817</v>
      </c>
      <c r="D343" s="86" t="s">
        <v>2033</v>
      </c>
      <c r="E343" s="70" t="s">
        <v>530</v>
      </c>
      <c r="F343" s="70" t="s">
        <v>530</v>
      </c>
      <c r="G343" s="71" t="s">
        <v>12</v>
      </c>
      <c r="H343" s="70" t="s">
        <v>797</v>
      </c>
      <c r="I343" s="70" t="s">
        <v>394</v>
      </c>
      <c r="J343" s="59" t="s">
        <v>394</v>
      </c>
      <c r="K343" s="70" t="s">
        <v>1726</v>
      </c>
      <c r="L343" s="70" t="s">
        <v>530</v>
      </c>
      <c r="M343" s="87" t="s">
        <v>2019</v>
      </c>
      <c r="N343" s="71" t="s">
        <v>2019</v>
      </c>
      <c r="O343" s="87" t="s">
        <v>965</v>
      </c>
      <c r="P343" s="87" t="s">
        <v>968</v>
      </c>
      <c r="Q343" s="71" t="s">
        <v>12</v>
      </c>
      <c r="R343" s="76"/>
      <c r="S343" s="106" t="s">
        <v>971</v>
      </c>
      <c r="T343" s="87" t="s">
        <v>975</v>
      </c>
      <c r="U343" s="104" t="s">
        <v>973</v>
      </c>
      <c r="V343" s="87" t="s">
        <v>1332</v>
      </c>
      <c r="W343" s="87" t="s">
        <v>422</v>
      </c>
      <c r="X343" s="61" t="str">
        <f>IF(W343='[2]LISTA OPCIONES'!$M$4,"A",IF(W343='[2]LISTA OPCIONES'!$M$5,"M",IF(W343='[2]LISTA OPCIONES'!$M$6,"B",IF(W343='[2]LISTA OPCIONES'!$M$7,"A"))))</f>
        <v>M</v>
      </c>
      <c r="Y343" s="66" t="s">
        <v>425</v>
      </c>
      <c r="Z343" s="61" t="str">
        <f>IF(Y343='[2]LISTA OPCIONES'!$N$4,"A",IF(Y343='[2]LISTA OPCIONES'!$N$5,"M",IF(Y343='[2]LISTA OPCIONES'!$N$6,"B",IF(Y343='[2]LISTA OPCIONES'!$N$7,"A"))))</f>
        <v>B</v>
      </c>
      <c r="AA343" s="66" t="s">
        <v>425</v>
      </c>
      <c r="AB343" s="61" t="str">
        <f>IF(AA343='[2]LISTA OPCIONES'!$N$4,"A",IF(AA343='[2]LISTA OPCIONES'!$N$5,"M",IF(AA343='[2]LISTA OPCIONES'!$N$6,"B",IF(AA343='[2]LISTA OPCIONES'!$N$7,"A"))))</f>
        <v>B</v>
      </c>
      <c r="AC343" s="62" t="str">
        <f t="shared" si="10"/>
        <v>MEDIA</v>
      </c>
    </row>
    <row r="344" spans="1:29" s="69" customFormat="1" ht="15">
      <c r="A344" s="66">
        <f t="shared" si="11"/>
        <v>339</v>
      </c>
      <c r="B344" s="102">
        <v>44399</v>
      </c>
      <c r="C344" s="66" t="s">
        <v>818</v>
      </c>
      <c r="D344" s="86" t="s">
        <v>2033</v>
      </c>
      <c r="E344" s="70" t="s">
        <v>530</v>
      </c>
      <c r="F344" s="70" t="s">
        <v>530</v>
      </c>
      <c r="G344" s="71" t="s">
        <v>12</v>
      </c>
      <c r="H344" s="70" t="s">
        <v>797</v>
      </c>
      <c r="I344" s="70" t="s">
        <v>394</v>
      </c>
      <c r="J344" s="59" t="s">
        <v>394</v>
      </c>
      <c r="K344" s="70" t="s">
        <v>1727</v>
      </c>
      <c r="L344" s="70" t="s">
        <v>530</v>
      </c>
      <c r="M344" s="87" t="s">
        <v>2019</v>
      </c>
      <c r="N344" s="71" t="s">
        <v>2019</v>
      </c>
      <c r="O344" s="87" t="s">
        <v>965</v>
      </c>
      <c r="P344" s="87" t="s">
        <v>968</v>
      </c>
      <c r="Q344" s="71" t="s">
        <v>12</v>
      </c>
      <c r="R344" s="76"/>
      <c r="S344" s="106" t="s">
        <v>971</v>
      </c>
      <c r="T344" s="87" t="s">
        <v>975</v>
      </c>
      <c r="U344" s="104" t="s">
        <v>973</v>
      </c>
      <c r="V344" s="87" t="s">
        <v>1332</v>
      </c>
      <c r="W344" s="87" t="s">
        <v>422</v>
      </c>
      <c r="X344" s="61" t="str">
        <f>IF(W344='[2]LISTA OPCIONES'!$M$4,"A",IF(W344='[2]LISTA OPCIONES'!$M$5,"M",IF(W344='[2]LISTA OPCIONES'!$M$6,"B",IF(W344='[2]LISTA OPCIONES'!$M$7,"A"))))</f>
        <v>M</v>
      </c>
      <c r="Y344" s="66" t="s">
        <v>425</v>
      </c>
      <c r="Z344" s="61" t="str">
        <f>IF(Y344='[2]LISTA OPCIONES'!$N$4,"A",IF(Y344='[2]LISTA OPCIONES'!$N$5,"M",IF(Y344='[2]LISTA OPCIONES'!$N$6,"B",IF(Y344='[2]LISTA OPCIONES'!$N$7,"A"))))</f>
        <v>B</v>
      </c>
      <c r="AA344" s="66" t="s">
        <v>425</v>
      </c>
      <c r="AB344" s="61" t="str">
        <f>IF(AA344='[2]LISTA OPCIONES'!$N$4,"A",IF(AA344='[2]LISTA OPCIONES'!$N$5,"M",IF(AA344='[2]LISTA OPCIONES'!$N$6,"B",IF(AA344='[2]LISTA OPCIONES'!$N$7,"A"))))</f>
        <v>B</v>
      </c>
      <c r="AC344" s="62" t="str">
        <f t="shared" si="10"/>
        <v>MEDIA</v>
      </c>
    </row>
    <row r="345" spans="1:29" s="69" customFormat="1" ht="15">
      <c r="A345" s="66">
        <f t="shared" si="11"/>
        <v>340</v>
      </c>
      <c r="B345" s="102">
        <v>44399</v>
      </c>
      <c r="C345" s="66" t="s">
        <v>819</v>
      </c>
      <c r="D345" s="86" t="s">
        <v>2033</v>
      </c>
      <c r="E345" s="70" t="s">
        <v>530</v>
      </c>
      <c r="F345" s="70" t="s">
        <v>530</v>
      </c>
      <c r="G345" s="71" t="s">
        <v>12</v>
      </c>
      <c r="H345" s="70" t="s">
        <v>797</v>
      </c>
      <c r="I345" s="70" t="s">
        <v>394</v>
      </c>
      <c r="J345" s="59" t="s">
        <v>394</v>
      </c>
      <c r="K345" s="70" t="s">
        <v>1728</v>
      </c>
      <c r="L345" s="70" t="s">
        <v>530</v>
      </c>
      <c r="M345" s="87" t="s">
        <v>2019</v>
      </c>
      <c r="N345" s="71" t="s">
        <v>2019</v>
      </c>
      <c r="O345" s="87" t="s">
        <v>965</v>
      </c>
      <c r="P345" s="87" t="s">
        <v>968</v>
      </c>
      <c r="Q345" s="71" t="s">
        <v>12</v>
      </c>
      <c r="R345" s="76"/>
      <c r="S345" s="106" t="s">
        <v>971</v>
      </c>
      <c r="T345" s="87" t="s">
        <v>975</v>
      </c>
      <c r="U345" s="104" t="s">
        <v>973</v>
      </c>
      <c r="V345" s="87" t="s">
        <v>1332</v>
      </c>
      <c r="W345" s="87" t="s">
        <v>422</v>
      </c>
      <c r="X345" s="61" t="str">
        <f>IF(W345='[2]LISTA OPCIONES'!$M$4,"A",IF(W345='[2]LISTA OPCIONES'!$M$5,"M",IF(W345='[2]LISTA OPCIONES'!$M$6,"B",IF(W345='[2]LISTA OPCIONES'!$M$7,"A"))))</f>
        <v>M</v>
      </c>
      <c r="Y345" s="66" t="s">
        <v>425</v>
      </c>
      <c r="Z345" s="61" t="str">
        <f>IF(Y345='[2]LISTA OPCIONES'!$N$4,"A",IF(Y345='[2]LISTA OPCIONES'!$N$5,"M",IF(Y345='[2]LISTA OPCIONES'!$N$6,"B",IF(Y345='[2]LISTA OPCIONES'!$N$7,"A"))))</f>
        <v>B</v>
      </c>
      <c r="AA345" s="66" t="s">
        <v>425</v>
      </c>
      <c r="AB345" s="61" t="str">
        <f>IF(AA345='[2]LISTA OPCIONES'!$N$4,"A",IF(AA345='[2]LISTA OPCIONES'!$N$5,"M",IF(AA345='[2]LISTA OPCIONES'!$N$6,"B",IF(AA345='[2]LISTA OPCIONES'!$N$7,"A"))))</f>
        <v>B</v>
      </c>
      <c r="AC345" s="62" t="str">
        <f t="shared" si="10"/>
        <v>MEDIA</v>
      </c>
    </row>
    <row r="346" spans="1:29" s="69" customFormat="1" ht="15">
      <c r="A346" s="66">
        <f t="shared" si="11"/>
        <v>341</v>
      </c>
      <c r="B346" s="102">
        <v>44399</v>
      </c>
      <c r="C346" s="66" t="s">
        <v>820</v>
      </c>
      <c r="D346" s="86" t="s">
        <v>2033</v>
      </c>
      <c r="E346" s="70" t="s">
        <v>530</v>
      </c>
      <c r="F346" s="70" t="s">
        <v>530</v>
      </c>
      <c r="G346" s="71" t="s">
        <v>12</v>
      </c>
      <c r="H346" s="70" t="s">
        <v>797</v>
      </c>
      <c r="I346" s="70" t="s">
        <v>394</v>
      </c>
      <c r="J346" s="59" t="s">
        <v>394</v>
      </c>
      <c r="K346" s="70" t="s">
        <v>1729</v>
      </c>
      <c r="L346" s="70" t="s">
        <v>530</v>
      </c>
      <c r="M346" s="87" t="s">
        <v>2019</v>
      </c>
      <c r="N346" s="71" t="s">
        <v>2019</v>
      </c>
      <c r="O346" s="87" t="s">
        <v>965</v>
      </c>
      <c r="P346" s="87" t="s">
        <v>968</v>
      </c>
      <c r="Q346" s="71" t="s">
        <v>12</v>
      </c>
      <c r="R346" s="76"/>
      <c r="S346" s="106" t="s">
        <v>971</v>
      </c>
      <c r="T346" s="87" t="s">
        <v>975</v>
      </c>
      <c r="U346" s="104" t="s">
        <v>973</v>
      </c>
      <c r="V346" s="87" t="s">
        <v>1332</v>
      </c>
      <c r="W346" s="87" t="s">
        <v>422</v>
      </c>
      <c r="X346" s="61" t="str">
        <f>IF(W346='[2]LISTA OPCIONES'!$M$4,"A",IF(W346='[2]LISTA OPCIONES'!$M$5,"M",IF(W346='[2]LISTA OPCIONES'!$M$6,"B",IF(W346='[2]LISTA OPCIONES'!$M$7,"A"))))</f>
        <v>M</v>
      </c>
      <c r="Y346" s="66" t="s">
        <v>425</v>
      </c>
      <c r="Z346" s="61" t="str">
        <f>IF(Y346='[2]LISTA OPCIONES'!$N$4,"A",IF(Y346='[2]LISTA OPCIONES'!$N$5,"M",IF(Y346='[2]LISTA OPCIONES'!$N$6,"B",IF(Y346='[2]LISTA OPCIONES'!$N$7,"A"))))</f>
        <v>B</v>
      </c>
      <c r="AA346" s="66" t="s">
        <v>425</v>
      </c>
      <c r="AB346" s="61" t="str">
        <f>IF(AA346='[2]LISTA OPCIONES'!$N$4,"A",IF(AA346='[2]LISTA OPCIONES'!$N$5,"M",IF(AA346='[2]LISTA OPCIONES'!$N$6,"B",IF(AA346='[2]LISTA OPCIONES'!$N$7,"A"))))</f>
        <v>B</v>
      </c>
      <c r="AC346" s="62" t="str">
        <f t="shared" si="10"/>
        <v>MEDIA</v>
      </c>
    </row>
    <row r="347" spans="1:29" s="69" customFormat="1" ht="15">
      <c r="A347" s="66">
        <f t="shared" si="11"/>
        <v>342</v>
      </c>
      <c r="B347" s="102">
        <v>44399</v>
      </c>
      <c r="C347" s="66" t="s">
        <v>821</v>
      </c>
      <c r="D347" s="86" t="s">
        <v>2033</v>
      </c>
      <c r="E347" s="70" t="s">
        <v>530</v>
      </c>
      <c r="F347" s="70" t="s">
        <v>530</v>
      </c>
      <c r="G347" s="71" t="s">
        <v>12</v>
      </c>
      <c r="H347" s="70" t="s">
        <v>797</v>
      </c>
      <c r="I347" s="70" t="s">
        <v>394</v>
      </c>
      <c r="J347" s="59" t="s">
        <v>394</v>
      </c>
      <c r="K347" s="70" t="s">
        <v>1720</v>
      </c>
      <c r="L347" s="70" t="s">
        <v>530</v>
      </c>
      <c r="M347" s="87" t="s">
        <v>2019</v>
      </c>
      <c r="N347" s="71" t="s">
        <v>2019</v>
      </c>
      <c r="O347" s="87" t="s">
        <v>965</v>
      </c>
      <c r="P347" s="87" t="s">
        <v>968</v>
      </c>
      <c r="Q347" s="71" t="s">
        <v>12</v>
      </c>
      <c r="R347" s="76"/>
      <c r="S347" s="106" t="s">
        <v>971</v>
      </c>
      <c r="T347" s="87" t="s">
        <v>975</v>
      </c>
      <c r="U347" s="104" t="s">
        <v>973</v>
      </c>
      <c r="V347" s="87" t="s">
        <v>1332</v>
      </c>
      <c r="W347" s="87" t="s">
        <v>422</v>
      </c>
      <c r="X347" s="61" t="str">
        <f>IF(W347='[2]LISTA OPCIONES'!$M$4,"A",IF(W347='[2]LISTA OPCIONES'!$M$5,"M",IF(W347='[2]LISTA OPCIONES'!$M$6,"B",IF(W347='[2]LISTA OPCIONES'!$M$7,"A"))))</f>
        <v>M</v>
      </c>
      <c r="Y347" s="66" t="s">
        <v>425</v>
      </c>
      <c r="Z347" s="61" t="str">
        <f>IF(Y347='[2]LISTA OPCIONES'!$N$4,"A",IF(Y347='[2]LISTA OPCIONES'!$N$5,"M",IF(Y347='[2]LISTA OPCIONES'!$N$6,"B",IF(Y347='[2]LISTA OPCIONES'!$N$7,"A"))))</f>
        <v>B</v>
      </c>
      <c r="AA347" s="66" t="s">
        <v>425</v>
      </c>
      <c r="AB347" s="61" t="str">
        <f>IF(AA347='[2]LISTA OPCIONES'!$N$4,"A",IF(AA347='[2]LISTA OPCIONES'!$N$5,"M",IF(AA347='[2]LISTA OPCIONES'!$N$6,"B",IF(AA347='[2]LISTA OPCIONES'!$N$7,"A"))))</f>
        <v>B</v>
      </c>
      <c r="AC347" s="62" t="str">
        <f t="shared" si="10"/>
        <v>MEDIA</v>
      </c>
    </row>
    <row r="348" spans="1:29" s="69" customFormat="1" ht="15">
      <c r="A348" s="66">
        <f t="shared" si="11"/>
        <v>343</v>
      </c>
      <c r="B348" s="102">
        <v>44399</v>
      </c>
      <c r="C348" s="66" t="s">
        <v>822</v>
      </c>
      <c r="D348" s="86" t="s">
        <v>2033</v>
      </c>
      <c r="E348" s="70" t="s">
        <v>530</v>
      </c>
      <c r="F348" s="70" t="s">
        <v>530</v>
      </c>
      <c r="G348" s="71" t="s">
        <v>12</v>
      </c>
      <c r="H348" s="70" t="s">
        <v>797</v>
      </c>
      <c r="I348" s="70" t="s">
        <v>394</v>
      </c>
      <c r="J348" s="59" t="s">
        <v>394</v>
      </c>
      <c r="K348" s="70" t="s">
        <v>1720</v>
      </c>
      <c r="L348" s="70" t="s">
        <v>530</v>
      </c>
      <c r="M348" s="87" t="s">
        <v>2019</v>
      </c>
      <c r="N348" s="71" t="s">
        <v>2019</v>
      </c>
      <c r="O348" s="87" t="s">
        <v>965</v>
      </c>
      <c r="P348" s="87" t="s">
        <v>968</v>
      </c>
      <c r="Q348" s="71" t="s">
        <v>12</v>
      </c>
      <c r="R348" s="76"/>
      <c r="S348" s="106" t="s">
        <v>971</v>
      </c>
      <c r="T348" s="87" t="s">
        <v>975</v>
      </c>
      <c r="U348" s="104" t="s">
        <v>973</v>
      </c>
      <c r="V348" s="87" t="s">
        <v>1332</v>
      </c>
      <c r="W348" s="87" t="s">
        <v>422</v>
      </c>
      <c r="X348" s="61" t="str">
        <f>IF(W348='[2]LISTA OPCIONES'!$M$4,"A",IF(W348='[2]LISTA OPCIONES'!$M$5,"M",IF(W348='[2]LISTA OPCIONES'!$M$6,"B",IF(W348='[2]LISTA OPCIONES'!$M$7,"A"))))</f>
        <v>M</v>
      </c>
      <c r="Y348" s="66" t="s">
        <v>425</v>
      </c>
      <c r="Z348" s="61" t="str">
        <f>IF(Y348='[2]LISTA OPCIONES'!$N$4,"A",IF(Y348='[2]LISTA OPCIONES'!$N$5,"M",IF(Y348='[2]LISTA OPCIONES'!$N$6,"B",IF(Y348='[2]LISTA OPCIONES'!$N$7,"A"))))</f>
        <v>B</v>
      </c>
      <c r="AA348" s="66" t="s">
        <v>425</v>
      </c>
      <c r="AB348" s="61" t="str">
        <f>IF(AA348='[2]LISTA OPCIONES'!$N$4,"A",IF(AA348='[2]LISTA OPCIONES'!$N$5,"M",IF(AA348='[2]LISTA OPCIONES'!$N$6,"B",IF(AA348='[2]LISTA OPCIONES'!$N$7,"A"))))</f>
        <v>B</v>
      </c>
      <c r="AC348" s="62" t="str">
        <f t="shared" si="10"/>
        <v>MEDIA</v>
      </c>
    </row>
    <row r="349" spans="1:29" s="69" customFormat="1" ht="15">
      <c r="A349" s="66">
        <f t="shared" si="11"/>
        <v>344</v>
      </c>
      <c r="B349" s="102">
        <v>44399</v>
      </c>
      <c r="C349" s="66" t="s">
        <v>823</v>
      </c>
      <c r="D349" s="86" t="s">
        <v>2033</v>
      </c>
      <c r="E349" s="70" t="s">
        <v>530</v>
      </c>
      <c r="F349" s="70" t="s">
        <v>530</v>
      </c>
      <c r="G349" s="71" t="s">
        <v>12</v>
      </c>
      <c r="H349" s="70" t="s">
        <v>797</v>
      </c>
      <c r="I349" s="70" t="s">
        <v>394</v>
      </c>
      <c r="J349" s="59" t="s">
        <v>394</v>
      </c>
      <c r="K349" s="70" t="s">
        <v>1721</v>
      </c>
      <c r="L349" s="70" t="s">
        <v>530</v>
      </c>
      <c r="M349" s="87" t="s">
        <v>2019</v>
      </c>
      <c r="N349" s="71" t="s">
        <v>2019</v>
      </c>
      <c r="O349" s="87" t="s">
        <v>965</v>
      </c>
      <c r="P349" s="87" t="s">
        <v>968</v>
      </c>
      <c r="Q349" s="71" t="s">
        <v>12</v>
      </c>
      <c r="R349" s="76"/>
      <c r="S349" s="106" t="s">
        <v>971</v>
      </c>
      <c r="T349" s="87" t="s">
        <v>975</v>
      </c>
      <c r="U349" s="104" t="s">
        <v>973</v>
      </c>
      <c r="V349" s="87" t="s">
        <v>1332</v>
      </c>
      <c r="W349" s="87" t="s">
        <v>422</v>
      </c>
      <c r="X349" s="61" t="str">
        <f>IF(W349='[2]LISTA OPCIONES'!$M$4,"A",IF(W349='[2]LISTA OPCIONES'!$M$5,"M",IF(W349='[2]LISTA OPCIONES'!$M$6,"B",IF(W349='[2]LISTA OPCIONES'!$M$7,"A"))))</f>
        <v>M</v>
      </c>
      <c r="Y349" s="66" t="s">
        <v>425</v>
      </c>
      <c r="Z349" s="61" t="str">
        <f>IF(Y349='[2]LISTA OPCIONES'!$N$4,"A",IF(Y349='[2]LISTA OPCIONES'!$N$5,"M",IF(Y349='[2]LISTA OPCIONES'!$N$6,"B",IF(Y349='[2]LISTA OPCIONES'!$N$7,"A"))))</f>
        <v>B</v>
      </c>
      <c r="AA349" s="66" t="s">
        <v>425</v>
      </c>
      <c r="AB349" s="61" t="str">
        <f>IF(AA349='[2]LISTA OPCIONES'!$N$4,"A",IF(AA349='[2]LISTA OPCIONES'!$N$5,"M",IF(AA349='[2]LISTA OPCIONES'!$N$6,"B",IF(AA349='[2]LISTA OPCIONES'!$N$7,"A"))))</f>
        <v>B</v>
      </c>
      <c r="AC349" s="62" t="str">
        <f t="shared" si="10"/>
        <v>MEDIA</v>
      </c>
    </row>
    <row r="350" spans="1:29" s="69" customFormat="1" ht="15">
      <c r="A350" s="66">
        <f t="shared" si="11"/>
        <v>345</v>
      </c>
      <c r="B350" s="102">
        <v>44399</v>
      </c>
      <c r="C350" s="66" t="s">
        <v>824</v>
      </c>
      <c r="D350" s="86" t="s">
        <v>2033</v>
      </c>
      <c r="E350" s="70" t="s">
        <v>530</v>
      </c>
      <c r="F350" s="70" t="s">
        <v>530</v>
      </c>
      <c r="G350" s="71" t="s">
        <v>12</v>
      </c>
      <c r="H350" s="70" t="s">
        <v>797</v>
      </c>
      <c r="I350" s="70" t="s">
        <v>394</v>
      </c>
      <c r="J350" s="59" t="s">
        <v>394</v>
      </c>
      <c r="K350" s="70" t="s">
        <v>1719</v>
      </c>
      <c r="L350" s="70" t="s">
        <v>530</v>
      </c>
      <c r="M350" s="87" t="s">
        <v>2019</v>
      </c>
      <c r="N350" s="71" t="s">
        <v>2019</v>
      </c>
      <c r="O350" s="87" t="s">
        <v>965</v>
      </c>
      <c r="P350" s="87" t="s">
        <v>968</v>
      </c>
      <c r="Q350" s="71" t="s">
        <v>12</v>
      </c>
      <c r="R350" s="76"/>
      <c r="S350" s="106" t="s">
        <v>971</v>
      </c>
      <c r="T350" s="87" t="s">
        <v>975</v>
      </c>
      <c r="U350" s="104" t="s">
        <v>973</v>
      </c>
      <c r="V350" s="87" t="s">
        <v>1332</v>
      </c>
      <c r="W350" s="87" t="s">
        <v>422</v>
      </c>
      <c r="X350" s="61" t="str">
        <f>IF(W350='[2]LISTA OPCIONES'!$M$4,"A",IF(W350='[2]LISTA OPCIONES'!$M$5,"M",IF(W350='[2]LISTA OPCIONES'!$M$6,"B",IF(W350='[2]LISTA OPCIONES'!$M$7,"A"))))</f>
        <v>M</v>
      </c>
      <c r="Y350" s="66" t="s">
        <v>425</v>
      </c>
      <c r="Z350" s="61" t="str">
        <f>IF(Y350='[2]LISTA OPCIONES'!$N$4,"A",IF(Y350='[2]LISTA OPCIONES'!$N$5,"M",IF(Y350='[2]LISTA OPCIONES'!$N$6,"B",IF(Y350='[2]LISTA OPCIONES'!$N$7,"A"))))</f>
        <v>B</v>
      </c>
      <c r="AA350" s="66" t="s">
        <v>425</v>
      </c>
      <c r="AB350" s="61" t="str">
        <f>IF(AA350='[2]LISTA OPCIONES'!$N$4,"A",IF(AA350='[2]LISTA OPCIONES'!$N$5,"M",IF(AA350='[2]LISTA OPCIONES'!$N$6,"B",IF(AA350='[2]LISTA OPCIONES'!$N$7,"A"))))</f>
        <v>B</v>
      </c>
      <c r="AC350" s="62" t="str">
        <f t="shared" si="10"/>
        <v>MEDIA</v>
      </c>
    </row>
    <row r="351" spans="1:29" s="69" customFormat="1" ht="15">
      <c r="A351" s="66">
        <f t="shared" si="11"/>
        <v>346</v>
      </c>
      <c r="B351" s="102">
        <v>44399</v>
      </c>
      <c r="C351" s="66" t="s">
        <v>825</v>
      </c>
      <c r="D351" s="86" t="s">
        <v>2033</v>
      </c>
      <c r="E351" s="70" t="s">
        <v>525</v>
      </c>
      <c r="F351" s="70" t="s">
        <v>525</v>
      </c>
      <c r="G351" s="71" t="s">
        <v>12</v>
      </c>
      <c r="H351" s="70" t="s">
        <v>797</v>
      </c>
      <c r="I351" s="70" t="s">
        <v>394</v>
      </c>
      <c r="J351" s="59" t="s">
        <v>394</v>
      </c>
      <c r="K351" s="70" t="s">
        <v>1710</v>
      </c>
      <c r="L351" s="70" t="s">
        <v>525</v>
      </c>
      <c r="M351" s="87" t="s">
        <v>2019</v>
      </c>
      <c r="N351" s="71" t="s">
        <v>2019</v>
      </c>
      <c r="O351" s="87" t="s">
        <v>965</v>
      </c>
      <c r="P351" s="87" t="s">
        <v>968</v>
      </c>
      <c r="Q351" s="71" t="s">
        <v>12</v>
      </c>
      <c r="R351" s="76"/>
      <c r="S351" s="106" t="s">
        <v>971</v>
      </c>
      <c r="T351" s="87" t="s">
        <v>975</v>
      </c>
      <c r="U351" s="104" t="s">
        <v>973</v>
      </c>
      <c r="V351" s="87" t="s">
        <v>1332</v>
      </c>
      <c r="W351" s="87" t="s">
        <v>422</v>
      </c>
      <c r="X351" s="61" t="str">
        <f>IF(W351='[2]LISTA OPCIONES'!$M$4,"A",IF(W351='[2]LISTA OPCIONES'!$M$5,"M",IF(W351='[2]LISTA OPCIONES'!$M$6,"B",IF(W351='[2]LISTA OPCIONES'!$M$7,"A"))))</f>
        <v>M</v>
      </c>
      <c r="Y351" s="66" t="s">
        <v>425</v>
      </c>
      <c r="Z351" s="61" t="str">
        <f>IF(Y351='[2]LISTA OPCIONES'!$N$4,"A",IF(Y351='[2]LISTA OPCIONES'!$N$5,"M",IF(Y351='[2]LISTA OPCIONES'!$N$6,"B",IF(Y351='[2]LISTA OPCIONES'!$N$7,"A"))))</f>
        <v>B</v>
      </c>
      <c r="AA351" s="66" t="s">
        <v>425</v>
      </c>
      <c r="AB351" s="61" t="str">
        <f>IF(AA351='[2]LISTA OPCIONES'!$N$4,"A",IF(AA351='[2]LISTA OPCIONES'!$N$5,"M",IF(AA351='[2]LISTA OPCIONES'!$N$6,"B",IF(AA351='[2]LISTA OPCIONES'!$N$7,"A"))))</f>
        <v>B</v>
      </c>
      <c r="AC351" s="62" t="str">
        <f t="shared" si="10"/>
        <v>MEDIA</v>
      </c>
    </row>
    <row r="352" spans="1:29" s="69" customFormat="1" ht="15">
      <c r="A352" s="66">
        <f t="shared" si="11"/>
        <v>347</v>
      </c>
      <c r="B352" s="102">
        <v>44399</v>
      </c>
      <c r="C352" s="66" t="s">
        <v>826</v>
      </c>
      <c r="D352" s="86" t="s">
        <v>2033</v>
      </c>
      <c r="E352" s="70" t="s">
        <v>525</v>
      </c>
      <c r="F352" s="70" t="s">
        <v>525</v>
      </c>
      <c r="G352" s="71" t="s">
        <v>12</v>
      </c>
      <c r="H352" s="70" t="s">
        <v>797</v>
      </c>
      <c r="I352" s="70" t="s">
        <v>394</v>
      </c>
      <c r="J352" s="59" t="s">
        <v>394</v>
      </c>
      <c r="K352" s="70" t="s">
        <v>1730</v>
      </c>
      <c r="L352" s="70" t="s">
        <v>525</v>
      </c>
      <c r="M352" s="87" t="s">
        <v>2019</v>
      </c>
      <c r="N352" s="71" t="s">
        <v>2019</v>
      </c>
      <c r="O352" s="87" t="s">
        <v>965</v>
      </c>
      <c r="P352" s="87" t="s">
        <v>968</v>
      </c>
      <c r="Q352" s="71" t="s">
        <v>12</v>
      </c>
      <c r="R352" s="76"/>
      <c r="S352" s="106" t="s">
        <v>971</v>
      </c>
      <c r="T352" s="87" t="s">
        <v>975</v>
      </c>
      <c r="U352" s="104" t="s">
        <v>973</v>
      </c>
      <c r="V352" s="87" t="s">
        <v>1332</v>
      </c>
      <c r="W352" s="87" t="s">
        <v>422</v>
      </c>
      <c r="X352" s="61" t="str">
        <f>IF(W352='[2]LISTA OPCIONES'!$M$4,"A",IF(W352='[2]LISTA OPCIONES'!$M$5,"M",IF(W352='[2]LISTA OPCIONES'!$M$6,"B",IF(W352='[2]LISTA OPCIONES'!$M$7,"A"))))</f>
        <v>M</v>
      </c>
      <c r="Y352" s="66" t="s">
        <v>425</v>
      </c>
      <c r="Z352" s="61" t="str">
        <f>IF(Y352='[2]LISTA OPCIONES'!$N$4,"A",IF(Y352='[2]LISTA OPCIONES'!$N$5,"M",IF(Y352='[2]LISTA OPCIONES'!$N$6,"B",IF(Y352='[2]LISTA OPCIONES'!$N$7,"A"))))</f>
        <v>B</v>
      </c>
      <c r="AA352" s="66" t="s">
        <v>425</v>
      </c>
      <c r="AB352" s="61" t="str">
        <f>IF(AA352='[2]LISTA OPCIONES'!$N$4,"A",IF(AA352='[2]LISTA OPCIONES'!$N$5,"M",IF(AA352='[2]LISTA OPCIONES'!$N$6,"B",IF(AA352='[2]LISTA OPCIONES'!$N$7,"A"))))</f>
        <v>B</v>
      </c>
      <c r="AC352" s="62" t="str">
        <f t="shared" si="10"/>
        <v>MEDIA</v>
      </c>
    </row>
    <row r="353" spans="1:29" s="69" customFormat="1" ht="15">
      <c r="A353" s="66">
        <f t="shared" si="11"/>
        <v>348</v>
      </c>
      <c r="B353" s="102">
        <v>44399</v>
      </c>
      <c r="C353" s="66" t="s">
        <v>827</v>
      </c>
      <c r="D353" s="86" t="s">
        <v>2033</v>
      </c>
      <c r="E353" s="70" t="s">
        <v>525</v>
      </c>
      <c r="F353" s="70" t="s">
        <v>525</v>
      </c>
      <c r="G353" s="71" t="s">
        <v>12</v>
      </c>
      <c r="H353" s="70" t="s">
        <v>797</v>
      </c>
      <c r="I353" s="70" t="s">
        <v>394</v>
      </c>
      <c r="J353" s="59" t="s">
        <v>394</v>
      </c>
      <c r="K353" s="70" t="s">
        <v>1731</v>
      </c>
      <c r="L353" s="70" t="s">
        <v>525</v>
      </c>
      <c r="M353" s="87" t="s">
        <v>2019</v>
      </c>
      <c r="N353" s="71" t="s">
        <v>2019</v>
      </c>
      <c r="O353" s="87" t="s">
        <v>965</v>
      </c>
      <c r="P353" s="87" t="s">
        <v>968</v>
      </c>
      <c r="Q353" s="71" t="s">
        <v>12</v>
      </c>
      <c r="R353" s="76"/>
      <c r="S353" s="106" t="s">
        <v>971</v>
      </c>
      <c r="T353" s="87" t="s">
        <v>975</v>
      </c>
      <c r="U353" s="104" t="s">
        <v>973</v>
      </c>
      <c r="V353" s="87" t="s">
        <v>1332</v>
      </c>
      <c r="W353" s="87" t="s">
        <v>422</v>
      </c>
      <c r="X353" s="61" t="str">
        <f>IF(W353='[2]LISTA OPCIONES'!$M$4,"A",IF(W353='[2]LISTA OPCIONES'!$M$5,"M",IF(W353='[2]LISTA OPCIONES'!$M$6,"B",IF(W353='[2]LISTA OPCIONES'!$M$7,"A"))))</f>
        <v>M</v>
      </c>
      <c r="Y353" s="66" t="s">
        <v>425</v>
      </c>
      <c r="Z353" s="61" t="str">
        <f>IF(Y353='[2]LISTA OPCIONES'!$N$4,"A",IF(Y353='[2]LISTA OPCIONES'!$N$5,"M",IF(Y353='[2]LISTA OPCIONES'!$N$6,"B",IF(Y353='[2]LISTA OPCIONES'!$N$7,"A"))))</f>
        <v>B</v>
      </c>
      <c r="AA353" s="66" t="s">
        <v>425</v>
      </c>
      <c r="AB353" s="61" t="str">
        <f>IF(AA353='[2]LISTA OPCIONES'!$N$4,"A",IF(AA353='[2]LISTA OPCIONES'!$N$5,"M",IF(AA353='[2]LISTA OPCIONES'!$N$6,"B",IF(AA353='[2]LISTA OPCIONES'!$N$7,"A"))))</f>
        <v>B</v>
      </c>
      <c r="AC353" s="62" t="str">
        <f t="shared" si="10"/>
        <v>MEDIA</v>
      </c>
    </row>
    <row r="354" spans="1:29" s="69" customFormat="1" ht="15">
      <c r="A354" s="66">
        <f t="shared" si="11"/>
        <v>349</v>
      </c>
      <c r="B354" s="102">
        <v>44399</v>
      </c>
      <c r="C354" s="66" t="s">
        <v>828</v>
      </c>
      <c r="D354" s="86" t="s">
        <v>2033</v>
      </c>
      <c r="E354" s="70" t="s">
        <v>525</v>
      </c>
      <c r="F354" s="70" t="s">
        <v>525</v>
      </c>
      <c r="G354" s="71" t="s">
        <v>12</v>
      </c>
      <c r="H354" s="70" t="s">
        <v>797</v>
      </c>
      <c r="I354" s="70" t="s">
        <v>394</v>
      </c>
      <c r="J354" s="59" t="s">
        <v>394</v>
      </c>
      <c r="K354" s="70" t="s">
        <v>1732</v>
      </c>
      <c r="L354" s="70" t="s">
        <v>525</v>
      </c>
      <c r="M354" s="87" t="s">
        <v>2019</v>
      </c>
      <c r="N354" s="71" t="s">
        <v>2019</v>
      </c>
      <c r="O354" s="87" t="s">
        <v>965</v>
      </c>
      <c r="P354" s="87" t="s">
        <v>968</v>
      </c>
      <c r="Q354" s="71" t="s">
        <v>12</v>
      </c>
      <c r="R354" s="75"/>
      <c r="S354" s="106" t="s">
        <v>971</v>
      </c>
      <c r="T354" s="87" t="s">
        <v>975</v>
      </c>
      <c r="U354" s="104" t="s">
        <v>973</v>
      </c>
      <c r="V354" s="87" t="s">
        <v>1332</v>
      </c>
      <c r="W354" s="87" t="s">
        <v>422</v>
      </c>
      <c r="X354" s="61" t="str">
        <f>IF(W354='[2]LISTA OPCIONES'!$M$4,"A",IF(W354='[2]LISTA OPCIONES'!$M$5,"M",IF(W354='[2]LISTA OPCIONES'!$M$6,"B",IF(W354='[2]LISTA OPCIONES'!$M$7,"A"))))</f>
        <v>M</v>
      </c>
      <c r="Y354" s="66" t="s">
        <v>425</v>
      </c>
      <c r="Z354" s="61" t="str">
        <f>IF(Y354='[2]LISTA OPCIONES'!$N$4,"A",IF(Y354='[2]LISTA OPCIONES'!$N$5,"M",IF(Y354='[2]LISTA OPCIONES'!$N$6,"B",IF(Y354='[2]LISTA OPCIONES'!$N$7,"A"))))</f>
        <v>B</v>
      </c>
      <c r="AA354" s="66" t="s">
        <v>425</v>
      </c>
      <c r="AB354" s="61" t="str">
        <f>IF(AA354='[2]LISTA OPCIONES'!$N$4,"A",IF(AA354='[2]LISTA OPCIONES'!$N$5,"M",IF(AA354='[2]LISTA OPCIONES'!$N$6,"B",IF(AA354='[2]LISTA OPCIONES'!$N$7,"A"))))</f>
        <v>B</v>
      </c>
      <c r="AC354" s="62" t="str">
        <f t="shared" si="10"/>
        <v>MEDIA</v>
      </c>
    </row>
    <row r="355" spans="1:29" s="69" customFormat="1" ht="15">
      <c r="A355" s="66">
        <f t="shared" si="11"/>
        <v>350</v>
      </c>
      <c r="B355" s="102">
        <v>44399</v>
      </c>
      <c r="C355" s="66" t="s">
        <v>829</v>
      </c>
      <c r="D355" s="86" t="s">
        <v>2033</v>
      </c>
      <c r="E355" s="70" t="s">
        <v>525</v>
      </c>
      <c r="F355" s="70" t="s">
        <v>525</v>
      </c>
      <c r="G355" s="71" t="s">
        <v>12</v>
      </c>
      <c r="H355" s="70" t="s">
        <v>797</v>
      </c>
      <c r="I355" s="70" t="s">
        <v>394</v>
      </c>
      <c r="J355" s="59" t="s">
        <v>394</v>
      </c>
      <c r="K355" s="70" t="s">
        <v>1733</v>
      </c>
      <c r="L355" s="70" t="s">
        <v>525</v>
      </c>
      <c r="M355" s="87" t="s">
        <v>2019</v>
      </c>
      <c r="N355" s="71" t="s">
        <v>2019</v>
      </c>
      <c r="O355" s="87" t="s">
        <v>965</v>
      </c>
      <c r="P355" s="87" t="s">
        <v>968</v>
      </c>
      <c r="Q355" s="71" t="s">
        <v>12</v>
      </c>
      <c r="R355" s="75"/>
      <c r="S355" s="106" t="s">
        <v>971</v>
      </c>
      <c r="T355" s="87" t="s">
        <v>975</v>
      </c>
      <c r="U355" s="104" t="s">
        <v>973</v>
      </c>
      <c r="V355" s="87" t="s">
        <v>1332</v>
      </c>
      <c r="W355" s="87" t="s">
        <v>422</v>
      </c>
      <c r="X355" s="61" t="str">
        <f>IF(W355='[2]LISTA OPCIONES'!$M$4,"A",IF(W355='[2]LISTA OPCIONES'!$M$5,"M",IF(W355='[2]LISTA OPCIONES'!$M$6,"B",IF(W355='[2]LISTA OPCIONES'!$M$7,"A"))))</f>
        <v>M</v>
      </c>
      <c r="Y355" s="66" t="s">
        <v>425</v>
      </c>
      <c r="Z355" s="61" t="str">
        <f>IF(Y355='[2]LISTA OPCIONES'!$N$4,"A",IF(Y355='[2]LISTA OPCIONES'!$N$5,"M",IF(Y355='[2]LISTA OPCIONES'!$N$6,"B",IF(Y355='[2]LISTA OPCIONES'!$N$7,"A"))))</f>
        <v>B</v>
      </c>
      <c r="AA355" s="66" t="s">
        <v>425</v>
      </c>
      <c r="AB355" s="61" t="str">
        <f>IF(AA355='[2]LISTA OPCIONES'!$N$4,"A",IF(AA355='[2]LISTA OPCIONES'!$N$5,"M",IF(AA355='[2]LISTA OPCIONES'!$N$6,"B",IF(AA355='[2]LISTA OPCIONES'!$N$7,"A"))))</f>
        <v>B</v>
      </c>
      <c r="AC355" s="62" t="str">
        <f t="shared" si="10"/>
        <v>MEDIA</v>
      </c>
    </row>
    <row r="356" spans="1:29" s="69" customFormat="1" ht="15">
      <c r="A356" s="66">
        <f t="shared" si="11"/>
        <v>351</v>
      </c>
      <c r="B356" s="102">
        <v>44399</v>
      </c>
      <c r="C356" s="66" t="s">
        <v>830</v>
      </c>
      <c r="D356" s="86" t="s">
        <v>2033</v>
      </c>
      <c r="E356" s="70" t="s">
        <v>525</v>
      </c>
      <c r="F356" s="70" t="s">
        <v>525</v>
      </c>
      <c r="G356" s="71" t="s">
        <v>12</v>
      </c>
      <c r="H356" s="70" t="s">
        <v>797</v>
      </c>
      <c r="I356" s="70" t="s">
        <v>394</v>
      </c>
      <c r="J356" s="59" t="s">
        <v>394</v>
      </c>
      <c r="K356" s="70" t="s">
        <v>1734</v>
      </c>
      <c r="L356" s="70" t="s">
        <v>525</v>
      </c>
      <c r="M356" s="87" t="s">
        <v>2019</v>
      </c>
      <c r="N356" s="71" t="s">
        <v>2019</v>
      </c>
      <c r="O356" s="87" t="s">
        <v>965</v>
      </c>
      <c r="P356" s="87" t="s">
        <v>968</v>
      </c>
      <c r="Q356" s="71" t="s">
        <v>12</v>
      </c>
      <c r="R356" s="76"/>
      <c r="S356" s="106" t="s">
        <v>971</v>
      </c>
      <c r="T356" s="87" t="s">
        <v>975</v>
      </c>
      <c r="U356" s="104" t="s">
        <v>973</v>
      </c>
      <c r="V356" s="87" t="s">
        <v>1332</v>
      </c>
      <c r="W356" s="87" t="s">
        <v>422</v>
      </c>
      <c r="X356" s="61" t="str">
        <f>IF(W356='[2]LISTA OPCIONES'!$M$4,"A",IF(W356='[2]LISTA OPCIONES'!$M$5,"M",IF(W356='[2]LISTA OPCIONES'!$M$6,"B",IF(W356='[2]LISTA OPCIONES'!$M$7,"A"))))</f>
        <v>M</v>
      </c>
      <c r="Y356" s="66" t="s">
        <v>425</v>
      </c>
      <c r="Z356" s="61" t="str">
        <f>IF(Y356='[2]LISTA OPCIONES'!$N$4,"A",IF(Y356='[2]LISTA OPCIONES'!$N$5,"M",IF(Y356='[2]LISTA OPCIONES'!$N$6,"B",IF(Y356='[2]LISTA OPCIONES'!$N$7,"A"))))</f>
        <v>B</v>
      </c>
      <c r="AA356" s="66" t="s">
        <v>425</v>
      </c>
      <c r="AB356" s="61" t="str">
        <f>IF(AA356='[2]LISTA OPCIONES'!$N$4,"A",IF(AA356='[2]LISTA OPCIONES'!$N$5,"M",IF(AA356='[2]LISTA OPCIONES'!$N$6,"B",IF(AA356='[2]LISTA OPCIONES'!$N$7,"A"))))</f>
        <v>B</v>
      </c>
      <c r="AC356" s="62" t="str">
        <f t="shared" si="10"/>
        <v>MEDIA</v>
      </c>
    </row>
    <row r="357" spans="1:29" s="69" customFormat="1" ht="15">
      <c r="A357" s="66">
        <f t="shared" si="11"/>
        <v>352</v>
      </c>
      <c r="B357" s="102">
        <v>44399</v>
      </c>
      <c r="C357" s="66" t="s">
        <v>831</v>
      </c>
      <c r="D357" s="86" t="s">
        <v>2033</v>
      </c>
      <c r="E357" s="70" t="s">
        <v>899</v>
      </c>
      <c r="F357" s="70" t="s">
        <v>650</v>
      </c>
      <c r="G357" s="71" t="s">
        <v>12</v>
      </c>
      <c r="H357" s="70" t="s">
        <v>797</v>
      </c>
      <c r="I357" s="70" t="s">
        <v>394</v>
      </c>
      <c r="J357" s="59" t="s">
        <v>394</v>
      </c>
      <c r="K357" s="70" t="s">
        <v>1735</v>
      </c>
      <c r="L357" s="70" t="s">
        <v>650</v>
      </c>
      <c r="M357" s="87" t="s">
        <v>2019</v>
      </c>
      <c r="N357" s="71" t="s">
        <v>2019</v>
      </c>
      <c r="O357" s="87" t="s">
        <v>965</v>
      </c>
      <c r="P357" s="87" t="s">
        <v>968</v>
      </c>
      <c r="Q357" s="71" t="s">
        <v>12</v>
      </c>
      <c r="R357" s="76"/>
      <c r="S357" s="106" t="s">
        <v>971</v>
      </c>
      <c r="T357" s="87" t="s">
        <v>975</v>
      </c>
      <c r="U357" s="104" t="s">
        <v>973</v>
      </c>
      <c r="V357" s="87" t="s">
        <v>1332</v>
      </c>
      <c r="W357" s="87" t="s">
        <v>422</v>
      </c>
      <c r="X357" s="61" t="str">
        <f>IF(W357='[2]LISTA OPCIONES'!$M$4,"A",IF(W357='[2]LISTA OPCIONES'!$M$5,"M",IF(W357='[2]LISTA OPCIONES'!$M$6,"B",IF(W357='[2]LISTA OPCIONES'!$M$7,"A"))))</f>
        <v>M</v>
      </c>
      <c r="Y357" s="66" t="s">
        <v>425</v>
      </c>
      <c r="Z357" s="61" t="str">
        <f>IF(Y357='[2]LISTA OPCIONES'!$N$4,"A",IF(Y357='[2]LISTA OPCIONES'!$N$5,"M",IF(Y357='[2]LISTA OPCIONES'!$N$6,"B",IF(Y357='[2]LISTA OPCIONES'!$N$7,"A"))))</f>
        <v>B</v>
      </c>
      <c r="AA357" s="66" t="s">
        <v>425</v>
      </c>
      <c r="AB357" s="61" t="str">
        <f>IF(AA357='[2]LISTA OPCIONES'!$N$4,"A",IF(AA357='[2]LISTA OPCIONES'!$N$5,"M",IF(AA357='[2]LISTA OPCIONES'!$N$6,"B",IF(AA357='[2]LISTA OPCIONES'!$N$7,"A"))))</f>
        <v>B</v>
      </c>
      <c r="AC357" s="62" t="str">
        <f t="shared" si="10"/>
        <v>MEDIA</v>
      </c>
    </row>
    <row r="358" spans="1:29" s="69" customFormat="1" ht="15">
      <c r="A358" s="66">
        <f t="shared" si="11"/>
        <v>353</v>
      </c>
      <c r="B358" s="102">
        <v>44399</v>
      </c>
      <c r="C358" s="66" t="s">
        <v>832</v>
      </c>
      <c r="D358" s="86" t="s">
        <v>2033</v>
      </c>
      <c r="E358" s="70" t="s">
        <v>899</v>
      </c>
      <c r="F358" s="70" t="s">
        <v>650</v>
      </c>
      <c r="G358" s="71" t="s">
        <v>12</v>
      </c>
      <c r="H358" s="70" t="s">
        <v>797</v>
      </c>
      <c r="I358" s="70" t="s">
        <v>394</v>
      </c>
      <c r="J358" s="59" t="s">
        <v>394</v>
      </c>
      <c r="K358" s="70" t="s">
        <v>1721</v>
      </c>
      <c r="L358" s="70" t="s">
        <v>650</v>
      </c>
      <c r="M358" s="87" t="s">
        <v>2019</v>
      </c>
      <c r="N358" s="71" t="s">
        <v>2019</v>
      </c>
      <c r="O358" s="87" t="s">
        <v>965</v>
      </c>
      <c r="P358" s="87" t="s">
        <v>968</v>
      </c>
      <c r="Q358" s="71" t="s">
        <v>12</v>
      </c>
      <c r="R358" s="76"/>
      <c r="S358" s="106" t="s">
        <v>971</v>
      </c>
      <c r="T358" s="87" t="s">
        <v>975</v>
      </c>
      <c r="U358" s="104" t="s">
        <v>973</v>
      </c>
      <c r="V358" s="87" t="s">
        <v>1332</v>
      </c>
      <c r="W358" s="87" t="s">
        <v>422</v>
      </c>
      <c r="X358" s="61" t="str">
        <f>IF(W358='[2]LISTA OPCIONES'!$M$4,"A",IF(W358='[2]LISTA OPCIONES'!$M$5,"M",IF(W358='[2]LISTA OPCIONES'!$M$6,"B",IF(W358='[2]LISTA OPCIONES'!$M$7,"A"))))</f>
        <v>M</v>
      </c>
      <c r="Y358" s="66" t="s">
        <v>425</v>
      </c>
      <c r="Z358" s="61" t="str">
        <f>IF(Y358='[2]LISTA OPCIONES'!$N$4,"A",IF(Y358='[2]LISTA OPCIONES'!$N$5,"M",IF(Y358='[2]LISTA OPCIONES'!$N$6,"B",IF(Y358='[2]LISTA OPCIONES'!$N$7,"A"))))</f>
        <v>B</v>
      </c>
      <c r="AA358" s="66" t="s">
        <v>425</v>
      </c>
      <c r="AB358" s="61" t="str">
        <f>IF(AA358='[2]LISTA OPCIONES'!$N$4,"A",IF(AA358='[2]LISTA OPCIONES'!$N$5,"M",IF(AA358='[2]LISTA OPCIONES'!$N$6,"B",IF(AA358='[2]LISTA OPCIONES'!$N$7,"A"))))</f>
        <v>B</v>
      </c>
      <c r="AC358" s="62" t="str">
        <f t="shared" si="10"/>
        <v>MEDIA</v>
      </c>
    </row>
    <row r="359" spans="1:29" s="69" customFormat="1" ht="15">
      <c r="A359" s="66">
        <f t="shared" si="11"/>
        <v>354</v>
      </c>
      <c r="B359" s="102">
        <v>44399</v>
      </c>
      <c r="C359" s="66" t="s">
        <v>833</v>
      </c>
      <c r="D359" s="86" t="s">
        <v>2033</v>
      </c>
      <c r="E359" s="70" t="s">
        <v>899</v>
      </c>
      <c r="F359" s="70" t="s">
        <v>650</v>
      </c>
      <c r="G359" s="71" t="s">
        <v>12</v>
      </c>
      <c r="H359" s="70" t="s">
        <v>797</v>
      </c>
      <c r="I359" s="70" t="s">
        <v>394</v>
      </c>
      <c r="J359" s="59" t="s">
        <v>394</v>
      </c>
      <c r="K359" s="70" t="s">
        <v>1721</v>
      </c>
      <c r="L359" s="70" t="s">
        <v>650</v>
      </c>
      <c r="M359" s="87" t="s">
        <v>2019</v>
      </c>
      <c r="N359" s="71" t="s">
        <v>2019</v>
      </c>
      <c r="O359" s="87" t="s">
        <v>965</v>
      </c>
      <c r="P359" s="87" t="s">
        <v>968</v>
      </c>
      <c r="Q359" s="71" t="s">
        <v>12</v>
      </c>
      <c r="R359" s="76"/>
      <c r="S359" s="106" t="s">
        <v>971</v>
      </c>
      <c r="T359" s="87" t="s">
        <v>975</v>
      </c>
      <c r="U359" s="104" t="s">
        <v>973</v>
      </c>
      <c r="V359" s="87" t="s">
        <v>1332</v>
      </c>
      <c r="W359" s="87" t="s">
        <v>422</v>
      </c>
      <c r="X359" s="61" t="str">
        <f>IF(W359='[2]LISTA OPCIONES'!$M$4,"A",IF(W359='[2]LISTA OPCIONES'!$M$5,"M",IF(W359='[2]LISTA OPCIONES'!$M$6,"B",IF(W359='[2]LISTA OPCIONES'!$M$7,"A"))))</f>
        <v>M</v>
      </c>
      <c r="Y359" s="66" t="s">
        <v>425</v>
      </c>
      <c r="Z359" s="61" t="str">
        <f>IF(Y359='[2]LISTA OPCIONES'!$N$4,"A",IF(Y359='[2]LISTA OPCIONES'!$N$5,"M",IF(Y359='[2]LISTA OPCIONES'!$N$6,"B",IF(Y359='[2]LISTA OPCIONES'!$N$7,"A"))))</f>
        <v>B</v>
      </c>
      <c r="AA359" s="66" t="s">
        <v>425</v>
      </c>
      <c r="AB359" s="61" t="str">
        <f>IF(AA359='[2]LISTA OPCIONES'!$N$4,"A",IF(AA359='[2]LISTA OPCIONES'!$N$5,"M",IF(AA359='[2]LISTA OPCIONES'!$N$6,"B",IF(AA359='[2]LISTA OPCIONES'!$N$7,"A"))))</f>
        <v>B</v>
      </c>
      <c r="AC359" s="62" t="str">
        <f t="shared" si="10"/>
        <v>MEDIA</v>
      </c>
    </row>
    <row r="360" spans="1:29" s="69" customFormat="1" ht="15">
      <c r="A360" s="66">
        <f t="shared" si="11"/>
        <v>355</v>
      </c>
      <c r="B360" s="102">
        <v>44399</v>
      </c>
      <c r="C360" s="66" t="s">
        <v>834</v>
      </c>
      <c r="D360" s="86" t="s">
        <v>2033</v>
      </c>
      <c r="E360" s="70" t="s">
        <v>899</v>
      </c>
      <c r="F360" s="70" t="s">
        <v>650</v>
      </c>
      <c r="G360" s="71" t="s">
        <v>12</v>
      </c>
      <c r="H360" s="70" t="s">
        <v>797</v>
      </c>
      <c r="I360" s="70" t="s">
        <v>394</v>
      </c>
      <c r="J360" s="59" t="s">
        <v>394</v>
      </c>
      <c r="K360" s="70" t="s">
        <v>1731</v>
      </c>
      <c r="L360" s="70" t="s">
        <v>650</v>
      </c>
      <c r="M360" s="87" t="s">
        <v>2019</v>
      </c>
      <c r="N360" s="71" t="s">
        <v>2019</v>
      </c>
      <c r="O360" s="87" t="s">
        <v>965</v>
      </c>
      <c r="P360" s="87" t="s">
        <v>968</v>
      </c>
      <c r="Q360" s="71" t="s">
        <v>12</v>
      </c>
      <c r="R360" s="76"/>
      <c r="S360" s="106" t="s">
        <v>971</v>
      </c>
      <c r="T360" s="87" t="s">
        <v>975</v>
      </c>
      <c r="U360" s="104" t="s">
        <v>973</v>
      </c>
      <c r="V360" s="87" t="s">
        <v>1332</v>
      </c>
      <c r="W360" s="87" t="s">
        <v>422</v>
      </c>
      <c r="X360" s="61" t="str">
        <f>IF(W360='[2]LISTA OPCIONES'!$M$4,"A",IF(W360='[2]LISTA OPCIONES'!$M$5,"M",IF(W360='[2]LISTA OPCIONES'!$M$6,"B",IF(W360='[2]LISTA OPCIONES'!$M$7,"A"))))</f>
        <v>M</v>
      </c>
      <c r="Y360" s="66" t="s">
        <v>425</v>
      </c>
      <c r="Z360" s="61" t="str">
        <f>IF(Y360='[2]LISTA OPCIONES'!$N$4,"A",IF(Y360='[2]LISTA OPCIONES'!$N$5,"M",IF(Y360='[2]LISTA OPCIONES'!$N$6,"B",IF(Y360='[2]LISTA OPCIONES'!$N$7,"A"))))</f>
        <v>B</v>
      </c>
      <c r="AA360" s="66" t="s">
        <v>425</v>
      </c>
      <c r="AB360" s="61" t="str">
        <f>IF(AA360='[2]LISTA OPCIONES'!$N$4,"A",IF(AA360='[2]LISTA OPCIONES'!$N$5,"M",IF(AA360='[2]LISTA OPCIONES'!$N$6,"B",IF(AA360='[2]LISTA OPCIONES'!$N$7,"A"))))</f>
        <v>B</v>
      </c>
      <c r="AC360" s="62" t="str">
        <f t="shared" si="10"/>
        <v>MEDIA</v>
      </c>
    </row>
    <row r="361" spans="1:29" s="69" customFormat="1" ht="15">
      <c r="A361" s="66">
        <f t="shared" si="11"/>
        <v>356</v>
      </c>
      <c r="B361" s="102">
        <v>44399</v>
      </c>
      <c r="C361" s="66" t="s">
        <v>835</v>
      </c>
      <c r="D361" s="86" t="s">
        <v>2033</v>
      </c>
      <c r="E361" s="70" t="s">
        <v>899</v>
      </c>
      <c r="F361" s="70" t="s">
        <v>650</v>
      </c>
      <c r="G361" s="71" t="s">
        <v>12</v>
      </c>
      <c r="H361" s="70" t="s">
        <v>797</v>
      </c>
      <c r="I361" s="70" t="s">
        <v>394</v>
      </c>
      <c r="J361" s="59" t="s">
        <v>394</v>
      </c>
      <c r="K361" s="70" t="s">
        <v>1710</v>
      </c>
      <c r="L361" s="70" t="s">
        <v>650</v>
      </c>
      <c r="M361" s="87" t="s">
        <v>2019</v>
      </c>
      <c r="N361" s="71" t="s">
        <v>2019</v>
      </c>
      <c r="O361" s="87" t="s">
        <v>965</v>
      </c>
      <c r="P361" s="87" t="s">
        <v>968</v>
      </c>
      <c r="Q361" s="71" t="s">
        <v>12</v>
      </c>
      <c r="R361" s="76"/>
      <c r="S361" s="106" t="s">
        <v>971</v>
      </c>
      <c r="T361" s="87" t="s">
        <v>975</v>
      </c>
      <c r="U361" s="104" t="s">
        <v>973</v>
      </c>
      <c r="V361" s="87" t="s">
        <v>1332</v>
      </c>
      <c r="W361" s="87" t="s">
        <v>422</v>
      </c>
      <c r="X361" s="61" t="str">
        <f>IF(W361='[2]LISTA OPCIONES'!$M$4,"A",IF(W361='[2]LISTA OPCIONES'!$M$5,"M",IF(W361='[2]LISTA OPCIONES'!$M$6,"B",IF(W361='[2]LISTA OPCIONES'!$M$7,"A"))))</f>
        <v>M</v>
      </c>
      <c r="Y361" s="66" t="s">
        <v>425</v>
      </c>
      <c r="Z361" s="61" t="str">
        <f>IF(Y361='[2]LISTA OPCIONES'!$N$4,"A",IF(Y361='[2]LISTA OPCIONES'!$N$5,"M",IF(Y361='[2]LISTA OPCIONES'!$N$6,"B",IF(Y361='[2]LISTA OPCIONES'!$N$7,"A"))))</f>
        <v>B</v>
      </c>
      <c r="AA361" s="66" t="s">
        <v>425</v>
      </c>
      <c r="AB361" s="61" t="str">
        <f>IF(AA361='[2]LISTA OPCIONES'!$N$4,"A",IF(AA361='[2]LISTA OPCIONES'!$N$5,"M",IF(AA361='[2]LISTA OPCIONES'!$N$6,"B",IF(AA361='[2]LISTA OPCIONES'!$N$7,"A"))))</f>
        <v>B</v>
      </c>
      <c r="AC361" s="62" t="str">
        <f t="shared" si="10"/>
        <v>MEDIA</v>
      </c>
    </row>
    <row r="362" spans="1:29" s="69" customFormat="1" ht="15">
      <c r="A362" s="66">
        <f t="shared" si="11"/>
        <v>357</v>
      </c>
      <c r="B362" s="102">
        <v>44399</v>
      </c>
      <c r="C362" s="66" t="s">
        <v>836</v>
      </c>
      <c r="D362" s="86" t="s">
        <v>2033</v>
      </c>
      <c r="E362" s="70" t="s">
        <v>899</v>
      </c>
      <c r="F362" s="70" t="s">
        <v>650</v>
      </c>
      <c r="G362" s="71" t="s">
        <v>12</v>
      </c>
      <c r="H362" s="70" t="s">
        <v>797</v>
      </c>
      <c r="I362" s="70" t="s">
        <v>394</v>
      </c>
      <c r="J362" s="59" t="s">
        <v>394</v>
      </c>
      <c r="K362" s="70" t="s">
        <v>1720</v>
      </c>
      <c r="L362" s="70" t="s">
        <v>650</v>
      </c>
      <c r="M362" s="87" t="s">
        <v>2019</v>
      </c>
      <c r="N362" s="71" t="s">
        <v>2019</v>
      </c>
      <c r="O362" s="87" t="s">
        <v>965</v>
      </c>
      <c r="P362" s="87" t="s">
        <v>968</v>
      </c>
      <c r="Q362" s="71" t="s">
        <v>12</v>
      </c>
      <c r="R362" s="76"/>
      <c r="S362" s="106" t="s">
        <v>971</v>
      </c>
      <c r="T362" s="87" t="s">
        <v>975</v>
      </c>
      <c r="U362" s="104" t="s">
        <v>973</v>
      </c>
      <c r="V362" s="87" t="s">
        <v>1332</v>
      </c>
      <c r="W362" s="87" t="s">
        <v>422</v>
      </c>
      <c r="X362" s="61" t="str">
        <f>IF(W362='[2]LISTA OPCIONES'!$M$4,"A",IF(W362='[2]LISTA OPCIONES'!$M$5,"M",IF(W362='[2]LISTA OPCIONES'!$M$6,"B",IF(W362='[2]LISTA OPCIONES'!$M$7,"A"))))</f>
        <v>M</v>
      </c>
      <c r="Y362" s="66" t="s">
        <v>425</v>
      </c>
      <c r="Z362" s="61" t="str">
        <f>IF(Y362='[2]LISTA OPCIONES'!$N$4,"A",IF(Y362='[2]LISTA OPCIONES'!$N$5,"M",IF(Y362='[2]LISTA OPCIONES'!$N$6,"B",IF(Y362='[2]LISTA OPCIONES'!$N$7,"A"))))</f>
        <v>B</v>
      </c>
      <c r="AA362" s="66" t="s">
        <v>425</v>
      </c>
      <c r="AB362" s="61" t="str">
        <f>IF(AA362='[2]LISTA OPCIONES'!$N$4,"A",IF(AA362='[2]LISTA OPCIONES'!$N$5,"M",IF(AA362='[2]LISTA OPCIONES'!$N$6,"B",IF(AA362='[2]LISTA OPCIONES'!$N$7,"A"))))</f>
        <v>B</v>
      </c>
      <c r="AC362" s="62" t="str">
        <f t="shared" si="10"/>
        <v>MEDIA</v>
      </c>
    </row>
    <row r="363" spans="1:29" s="69" customFormat="1" ht="15">
      <c r="A363" s="66">
        <f t="shared" si="11"/>
        <v>358</v>
      </c>
      <c r="B363" s="102">
        <v>44399</v>
      </c>
      <c r="C363" s="66" t="s">
        <v>837</v>
      </c>
      <c r="D363" s="86" t="s">
        <v>2033</v>
      </c>
      <c r="E363" s="70" t="s">
        <v>899</v>
      </c>
      <c r="F363" s="70" t="s">
        <v>650</v>
      </c>
      <c r="G363" s="71" t="s">
        <v>12</v>
      </c>
      <c r="H363" s="70" t="s">
        <v>797</v>
      </c>
      <c r="I363" s="70" t="s">
        <v>394</v>
      </c>
      <c r="J363" s="59" t="s">
        <v>394</v>
      </c>
      <c r="K363" s="70" t="s">
        <v>1710</v>
      </c>
      <c r="L363" s="70" t="s">
        <v>650</v>
      </c>
      <c r="M363" s="87" t="s">
        <v>2019</v>
      </c>
      <c r="N363" s="71" t="s">
        <v>2019</v>
      </c>
      <c r="O363" s="87" t="s">
        <v>965</v>
      </c>
      <c r="P363" s="87" t="s">
        <v>968</v>
      </c>
      <c r="Q363" s="71" t="s">
        <v>12</v>
      </c>
      <c r="R363" s="76"/>
      <c r="S363" s="106" t="s">
        <v>971</v>
      </c>
      <c r="T363" s="87" t="s">
        <v>975</v>
      </c>
      <c r="U363" s="104" t="s">
        <v>973</v>
      </c>
      <c r="V363" s="87" t="s">
        <v>1332</v>
      </c>
      <c r="W363" s="87" t="s">
        <v>422</v>
      </c>
      <c r="X363" s="61" t="str">
        <f>IF(W363='[2]LISTA OPCIONES'!$M$4,"A",IF(W363='[2]LISTA OPCIONES'!$M$5,"M",IF(W363='[2]LISTA OPCIONES'!$M$6,"B",IF(W363='[2]LISTA OPCIONES'!$M$7,"A"))))</f>
        <v>M</v>
      </c>
      <c r="Y363" s="66" t="s">
        <v>425</v>
      </c>
      <c r="Z363" s="61" t="str">
        <f>IF(Y363='[2]LISTA OPCIONES'!$N$4,"A",IF(Y363='[2]LISTA OPCIONES'!$N$5,"M",IF(Y363='[2]LISTA OPCIONES'!$N$6,"B",IF(Y363='[2]LISTA OPCIONES'!$N$7,"A"))))</f>
        <v>B</v>
      </c>
      <c r="AA363" s="66" t="s">
        <v>425</v>
      </c>
      <c r="AB363" s="61" t="str">
        <f>IF(AA363='[2]LISTA OPCIONES'!$N$4,"A",IF(AA363='[2]LISTA OPCIONES'!$N$5,"M",IF(AA363='[2]LISTA OPCIONES'!$N$6,"B",IF(AA363='[2]LISTA OPCIONES'!$N$7,"A"))))</f>
        <v>B</v>
      </c>
      <c r="AC363" s="62" t="str">
        <f t="shared" si="10"/>
        <v>MEDIA</v>
      </c>
    </row>
    <row r="364" spans="1:29" s="69" customFormat="1" ht="15">
      <c r="A364" s="66">
        <f t="shared" si="11"/>
        <v>359</v>
      </c>
      <c r="B364" s="102">
        <v>44399</v>
      </c>
      <c r="C364" s="66" t="s">
        <v>838</v>
      </c>
      <c r="D364" s="86" t="s">
        <v>2033</v>
      </c>
      <c r="E364" s="70" t="s">
        <v>899</v>
      </c>
      <c r="F364" s="70" t="s">
        <v>650</v>
      </c>
      <c r="G364" s="71" t="s">
        <v>12</v>
      </c>
      <c r="H364" s="70" t="s">
        <v>797</v>
      </c>
      <c r="I364" s="70" t="s">
        <v>394</v>
      </c>
      <c r="J364" s="59" t="s">
        <v>394</v>
      </c>
      <c r="K364" s="70" t="s">
        <v>1720</v>
      </c>
      <c r="L364" s="70" t="s">
        <v>650</v>
      </c>
      <c r="M364" s="87" t="s">
        <v>2019</v>
      </c>
      <c r="N364" s="71" t="s">
        <v>2019</v>
      </c>
      <c r="O364" s="87" t="s">
        <v>965</v>
      </c>
      <c r="P364" s="87" t="s">
        <v>968</v>
      </c>
      <c r="Q364" s="71" t="s">
        <v>12</v>
      </c>
      <c r="R364" s="76"/>
      <c r="S364" s="106" t="s">
        <v>971</v>
      </c>
      <c r="T364" s="87" t="s">
        <v>975</v>
      </c>
      <c r="U364" s="104" t="s">
        <v>973</v>
      </c>
      <c r="V364" s="87" t="s">
        <v>1332</v>
      </c>
      <c r="W364" s="87" t="s">
        <v>422</v>
      </c>
      <c r="X364" s="61" t="str">
        <f>IF(W364='[2]LISTA OPCIONES'!$M$4,"A",IF(W364='[2]LISTA OPCIONES'!$M$5,"M",IF(W364='[2]LISTA OPCIONES'!$M$6,"B",IF(W364='[2]LISTA OPCIONES'!$M$7,"A"))))</f>
        <v>M</v>
      </c>
      <c r="Y364" s="66" t="s">
        <v>425</v>
      </c>
      <c r="Z364" s="61" t="str">
        <f>IF(Y364='[2]LISTA OPCIONES'!$N$4,"A",IF(Y364='[2]LISTA OPCIONES'!$N$5,"M",IF(Y364='[2]LISTA OPCIONES'!$N$6,"B",IF(Y364='[2]LISTA OPCIONES'!$N$7,"A"))))</f>
        <v>B</v>
      </c>
      <c r="AA364" s="66" t="s">
        <v>425</v>
      </c>
      <c r="AB364" s="61" t="str">
        <f>IF(AA364='[2]LISTA OPCIONES'!$N$4,"A",IF(AA364='[2]LISTA OPCIONES'!$N$5,"M",IF(AA364='[2]LISTA OPCIONES'!$N$6,"B",IF(AA364='[2]LISTA OPCIONES'!$N$7,"A"))))</f>
        <v>B</v>
      </c>
      <c r="AC364" s="62" t="str">
        <f t="shared" si="10"/>
        <v>MEDIA</v>
      </c>
    </row>
    <row r="365" spans="1:29" s="69" customFormat="1" ht="15">
      <c r="A365" s="66">
        <f t="shared" si="11"/>
        <v>360</v>
      </c>
      <c r="B365" s="102">
        <v>44399</v>
      </c>
      <c r="C365" s="66" t="s">
        <v>839</v>
      </c>
      <c r="D365" s="86" t="s">
        <v>2033</v>
      </c>
      <c r="E365" s="70" t="s">
        <v>899</v>
      </c>
      <c r="F365" s="70" t="s">
        <v>650</v>
      </c>
      <c r="G365" s="71" t="s">
        <v>12</v>
      </c>
      <c r="H365" s="70" t="s">
        <v>797</v>
      </c>
      <c r="I365" s="70" t="s">
        <v>394</v>
      </c>
      <c r="J365" s="59" t="s">
        <v>394</v>
      </c>
      <c r="K365" s="70" t="s">
        <v>1720</v>
      </c>
      <c r="L365" s="70" t="s">
        <v>650</v>
      </c>
      <c r="M365" s="87" t="s">
        <v>2019</v>
      </c>
      <c r="N365" s="71" t="s">
        <v>2019</v>
      </c>
      <c r="O365" s="87" t="s">
        <v>965</v>
      </c>
      <c r="P365" s="87" t="s">
        <v>968</v>
      </c>
      <c r="Q365" s="71" t="s">
        <v>12</v>
      </c>
      <c r="R365" s="76"/>
      <c r="S365" s="106" t="s">
        <v>971</v>
      </c>
      <c r="T365" s="87" t="s">
        <v>975</v>
      </c>
      <c r="U365" s="104" t="s">
        <v>973</v>
      </c>
      <c r="V365" s="87" t="s">
        <v>1332</v>
      </c>
      <c r="W365" s="87" t="s">
        <v>422</v>
      </c>
      <c r="X365" s="61" t="str">
        <f>IF(W365='[2]LISTA OPCIONES'!$M$4,"A",IF(W365='[2]LISTA OPCIONES'!$M$5,"M",IF(W365='[2]LISTA OPCIONES'!$M$6,"B",IF(W365='[2]LISTA OPCIONES'!$M$7,"A"))))</f>
        <v>M</v>
      </c>
      <c r="Y365" s="66" t="s">
        <v>425</v>
      </c>
      <c r="Z365" s="61" t="str">
        <f>IF(Y365='[2]LISTA OPCIONES'!$N$4,"A",IF(Y365='[2]LISTA OPCIONES'!$N$5,"M",IF(Y365='[2]LISTA OPCIONES'!$N$6,"B",IF(Y365='[2]LISTA OPCIONES'!$N$7,"A"))))</f>
        <v>B</v>
      </c>
      <c r="AA365" s="66" t="s">
        <v>425</v>
      </c>
      <c r="AB365" s="61" t="str">
        <f>IF(AA365='[2]LISTA OPCIONES'!$N$4,"A",IF(AA365='[2]LISTA OPCIONES'!$N$5,"M",IF(AA365='[2]LISTA OPCIONES'!$N$6,"B",IF(AA365='[2]LISTA OPCIONES'!$N$7,"A"))))</f>
        <v>B</v>
      </c>
      <c r="AC365" s="62" t="str">
        <f t="shared" si="10"/>
        <v>MEDIA</v>
      </c>
    </row>
    <row r="366" spans="1:29" s="69" customFormat="1" ht="15">
      <c r="A366" s="66">
        <f t="shared" si="11"/>
        <v>361</v>
      </c>
      <c r="B366" s="102">
        <v>44399</v>
      </c>
      <c r="C366" s="66" t="s">
        <v>840</v>
      </c>
      <c r="D366" s="66" t="s">
        <v>2036</v>
      </c>
      <c r="E366" s="70" t="s">
        <v>647</v>
      </c>
      <c r="F366" s="70" t="s">
        <v>647</v>
      </c>
      <c r="G366" s="71" t="s">
        <v>12</v>
      </c>
      <c r="H366" s="70" t="s">
        <v>797</v>
      </c>
      <c r="I366" s="70" t="s">
        <v>394</v>
      </c>
      <c r="J366" s="59" t="s">
        <v>394</v>
      </c>
      <c r="K366" s="70" t="s">
        <v>1736</v>
      </c>
      <c r="L366" s="70" t="s">
        <v>647</v>
      </c>
      <c r="M366" s="87" t="s">
        <v>2019</v>
      </c>
      <c r="N366" s="71" t="s">
        <v>2019</v>
      </c>
      <c r="O366" s="87" t="s">
        <v>965</v>
      </c>
      <c r="P366" s="87" t="s">
        <v>968</v>
      </c>
      <c r="Q366" s="71" t="s">
        <v>12</v>
      </c>
      <c r="R366" s="76"/>
      <c r="S366" s="106" t="s">
        <v>971</v>
      </c>
      <c r="T366" s="87" t="s">
        <v>975</v>
      </c>
      <c r="U366" s="104" t="s">
        <v>973</v>
      </c>
      <c r="V366" s="87" t="s">
        <v>1332</v>
      </c>
      <c r="W366" s="87" t="s">
        <v>422</v>
      </c>
      <c r="X366" s="61" t="str">
        <f>IF(W366='[2]LISTA OPCIONES'!$M$4,"A",IF(W366='[2]LISTA OPCIONES'!$M$5,"M",IF(W366='[2]LISTA OPCIONES'!$M$6,"B",IF(W366='[2]LISTA OPCIONES'!$M$7,"A"))))</f>
        <v>M</v>
      </c>
      <c r="Y366" s="66" t="s">
        <v>425</v>
      </c>
      <c r="Z366" s="61" t="str">
        <f>IF(Y366='[2]LISTA OPCIONES'!$N$4,"A",IF(Y366='[2]LISTA OPCIONES'!$N$5,"M",IF(Y366='[2]LISTA OPCIONES'!$N$6,"B",IF(Y366='[2]LISTA OPCIONES'!$N$7,"A"))))</f>
        <v>B</v>
      </c>
      <c r="AA366" s="66" t="s">
        <v>425</v>
      </c>
      <c r="AB366" s="61" t="str">
        <f>IF(AA366='[2]LISTA OPCIONES'!$N$4,"A",IF(AA366='[2]LISTA OPCIONES'!$N$5,"M",IF(AA366='[2]LISTA OPCIONES'!$N$6,"B",IF(AA366='[2]LISTA OPCIONES'!$N$7,"A"))))</f>
        <v>B</v>
      </c>
      <c r="AC366" s="62" t="str">
        <f t="shared" si="10"/>
        <v>MEDIA</v>
      </c>
    </row>
    <row r="367" spans="1:29" s="69" customFormat="1" ht="15">
      <c r="A367" s="66">
        <f t="shared" si="11"/>
        <v>362</v>
      </c>
      <c r="B367" s="102">
        <v>44399</v>
      </c>
      <c r="C367" s="66" t="s">
        <v>841</v>
      </c>
      <c r="D367" s="66" t="s">
        <v>2036</v>
      </c>
      <c r="E367" s="70" t="s">
        <v>647</v>
      </c>
      <c r="F367" s="70" t="s">
        <v>647</v>
      </c>
      <c r="G367" s="71" t="s">
        <v>12</v>
      </c>
      <c r="H367" s="70" t="s">
        <v>797</v>
      </c>
      <c r="I367" s="70" t="s">
        <v>394</v>
      </c>
      <c r="J367" s="59" t="s">
        <v>394</v>
      </c>
      <c r="K367" s="70" t="s">
        <v>1710</v>
      </c>
      <c r="L367" s="70" t="s">
        <v>647</v>
      </c>
      <c r="M367" s="87" t="s">
        <v>2019</v>
      </c>
      <c r="N367" s="71" t="s">
        <v>2019</v>
      </c>
      <c r="O367" s="87" t="s">
        <v>965</v>
      </c>
      <c r="P367" s="87" t="s">
        <v>968</v>
      </c>
      <c r="Q367" s="71" t="s">
        <v>12</v>
      </c>
      <c r="R367" s="76"/>
      <c r="S367" s="106" t="s">
        <v>971</v>
      </c>
      <c r="T367" s="87" t="s">
        <v>975</v>
      </c>
      <c r="U367" s="104" t="s">
        <v>973</v>
      </c>
      <c r="V367" s="87" t="s">
        <v>1332</v>
      </c>
      <c r="W367" s="87" t="s">
        <v>422</v>
      </c>
      <c r="X367" s="61" t="str">
        <f>IF(W367='[2]LISTA OPCIONES'!$M$4,"A",IF(W367='[2]LISTA OPCIONES'!$M$5,"M",IF(W367='[2]LISTA OPCIONES'!$M$6,"B",IF(W367='[2]LISTA OPCIONES'!$M$7,"A"))))</f>
        <v>M</v>
      </c>
      <c r="Y367" s="66" t="s">
        <v>425</v>
      </c>
      <c r="Z367" s="61" t="str">
        <f>IF(Y367='[2]LISTA OPCIONES'!$N$4,"A",IF(Y367='[2]LISTA OPCIONES'!$N$5,"M",IF(Y367='[2]LISTA OPCIONES'!$N$6,"B",IF(Y367='[2]LISTA OPCIONES'!$N$7,"A"))))</f>
        <v>B</v>
      </c>
      <c r="AA367" s="66" t="s">
        <v>425</v>
      </c>
      <c r="AB367" s="61" t="str">
        <f>IF(AA367='[2]LISTA OPCIONES'!$N$4,"A",IF(AA367='[2]LISTA OPCIONES'!$N$5,"M",IF(AA367='[2]LISTA OPCIONES'!$N$6,"B",IF(AA367='[2]LISTA OPCIONES'!$N$7,"A"))))</f>
        <v>B</v>
      </c>
      <c r="AC367" s="62" t="str">
        <f t="shared" si="10"/>
        <v>MEDIA</v>
      </c>
    </row>
    <row r="368" spans="1:29" s="69" customFormat="1" ht="15">
      <c r="A368" s="66">
        <f t="shared" si="11"/>
        <v>363</v>
      </c>
      <c r="B368" s="102">
        <v>44399</v>
      </c>
      <c r="C368" s="66" t="s">
        <v>842</v>
      </c>
      <c r="D368" s="66" t="s">
        <v>2036</v>
      </c>
      <c r="E368" s="70" t="s">
        <v>647</v>
      </c>
      <c r="F368" s="70" t="s">
        <v>647</v>
      </c>
      <c r="G368" s="71" t="s">
        <v>12</v>
      </c>
      <c r="H368" s="70" t="s">
        <v>797</v>
      </c>
      <c r="I368" s="70" t="s">
        <v>394</v>
      </c>
      <c r="J368" s="59" t="s">
        <v>394</v>
      </c>
      <c r="K368" s="70" t="s">
        <v>1710</v>
      </c>
      <c r="L368" s="70" t="s">
        <v>647</v>
      </c>
      <c r="M368" s="87" t="s">
        <v>2019</v>
      </c>
      <c r="N368" s="71" t="s">
        <v>2019</v>
      </c>
      <c r="O368" s="87" t="s">
        <v>965</v>
      </c>
      <c r="P368" s="87" t="s">
        <v>968</v>
      </c>
      <c r="Q368" s="71" t="s">
        <v>12</v>
      </c>
      <c r="R368" s="76"/>
      <c r="S368" s="106" t="s">
        <v>971</v>
      </c>
      <c r="T368" s="87" t="s">
        <v>975</v>
      </c>
      <c r="U368" s="104" t="s">
        <v>973</v>
      </c>
      <c r="V368" s="87" t="s">
        <v>1332</v>
      </c>
      <c r="W368" s="87" t="s">
        <v>422</v>
      </c>
      <c r="X368" s="61" t="str">
        <f>IF(W368='[2]LISTA OPCIONES'!$M$4,"A",IF(W368='[2]LISTA OPCIONES'!$M$5,"M",IF(W368='[2]LISTA OPCIONES'!$M$6,"B",IF(W368='[2]LISTA OPCIONES'!$M$7,"A"))))</f>
        <v>M</v>
      </c>
      <c r="Y368" s="66" t="s">
        <v>425</v>
      </c>
      <c r="Z368" s="61" t="str">
        <f>IF(Y368='[2]LISTA OPCIONES'!$N$4,"A",IF(Y368='[2]LISTA OPCIONES'!$N$5,"M",IF(Y368='[2]LISTA OPCIONES'!$N$6,"B",IF(Y368='[2]LISTA OPCIONES'!$N$7,"A"))))</f>
        <v>B</v>
      </c>
      <c r="AA368" s="66" t="s">
        <v>425</v>
      </c>
      <c r="AB368" s="61" t="str">
        <f>IF(AA368='[2]LISTA OPCIONES'!$N$4,"A",IF(AA368='[2]LISTA OPCIONES'!$N$5,"M",IF(AA368='[2]LISTA OPCIONES'!$N$6,"B",IF(AA368='[2]LISTA OPCIONES'!$N$7,"A"))))</f>
        <v>B</v>
      </c>
      <c r="AC368" s="62" t="str">
        <f t="shared" si="10"/>
        <v>MEDIA</v>
      </c>
    </row>
    <row r="369" spans="1:29" s="69" customFormat="1" ht="15">
      <c r="A369" s="66">
        <f t="shared" si="11"/>
        <v>364</v>
      </c>
      <c r="B369" s="102">
        <v>44399</v>
      </c>
      <c r="C369" s="66" t="s">
        <v>843</v>
      </c>
      <c r="D369" s="66" t="s">
        <v>2036</v>
      </c>
      <c r="E369" s="70" t="s">
        <v>647</v>
      </c>
      <c r="F369" s="70" t="s">
        <v>647</v>
      </c>
      <c r="G369" s="71" t="s">
        <v>12</v>
      </c>
      <c r="H369" s="70" t="s">
        <v>797</v>
      </c>
      <c r="I369" s="70" t="s">
        <v>394</v>
      </c>
      <c r="J369" s="59" t="s">
        <v>394</v>
      </c>
      <c r="K369" s="70" t="s">
        <v>1721</v>
      </c>
      <c r="L369" s="70" t="s">
        <v>647</v>
      </c>
      <c r="M369" s="87" t="s">
        <v>2019</v>
      </c>
      <c r="N369" s="71" t="s">
        <v>2019</v>
      </c>
      <c r="O369" s="87" t="s">
        <v>965</v>
      </c>
      <c r="P369" s="87" t="s">
        <v>968</v>
      </c>
      <c r="Q369" s="71" t="s">
        <v>12</v>
      </c>
      <c r="R369" s="76"/>
      <c r="S369" s="106" t="s">
        <v>971</v>
      </c>
      <c r="T369" s="87" t="s">
        <v>975</v>
      </c>
      <c r="U369" s="104" t="s">
        <v>973</v>
      </c>
      <c r="V369" s="87" t="s">
        <v>1332</v>
      </c>
      <c r="W369" s="87" t="s">
        <v>422</v>
      </c>
      <c r="X369" s="61" t="str">
        <f>IF(W369='[2]LISTA OPCIONES'!$M$4,"A",IF(W369='[2]LISTA OPCIONES'!$M$5,"M",IF(W369='[2]LISTA OPCIONES'!$M$6,"B",IF(W369='[2]LISTA OPCIONES'!$M$7,"A"))))</f>
        <v>M</v>
      </c>
      <c r="Y369" s="66" t="s">
        <v>425</v>
      </c>
      <c r="Z369" s="61" t="str">
        <f>IF(Y369='[2]LISTA OPCIONES'!$N$4,"A",IF(Y369='[2]LISTA OPCIONES'!$N$5,"M",IF(Y369='[2]LISTA OPCIONES'!$N$6,"B",IF(Y369='[2]LISTA OPCIONES'!$N$7,"A"))))</f>
        <v>B</v>
      </c>
      <c r="AA369" s="66" t="s">
        <v>425</v>
      </c>
      <c r="AB369" s="61" t="str">
        <f>IF(AA369='[2]LISTA OPCIONES'!$N$4,"A",IF(AA369='[2]LISTA OPCIONES'!$N$5,"M",IF(AA369='[2]LISTA OPCIONES'!$N$6,"B",IF(AA369='[2]LISTA OPCIONES'!$N$7,"A"))))</f>
        <v>B</v>
      </c>
      <c r="AC369" s="62" t="str">
        <f t="shared" si="10"/>
        <v>MEDIA</v>
      </c>
    </row>
    <row r="370" spans="1:29" s="69" customFormat="1" ht="15">
      <c r="A370" s="66">
        <f t="shared" si="11"/>
        <v>365</v>
      </c>
      <c r="B370" s="102">
        <v>44399</v>
      </c>
      <c r="C370" s="66" t="s">
        <v>844</v>
      </c>
      <c r="D370" s="66" t="s">
        <v>2036</v>
      </c>
      <c r="E370" s="70" t="s">
        <v>647</v>
      </c>
      <c r="F370" s="70" t="s">
        <v>647</v>
      </c>
      <c r="G370" s="71" t="s">
        <v>12</v>
      </c>
      <c r="H370" s="70" t="s">
        <v>797</v>
      </c>
      <c r="I370" s="70" t="s">
        <v>394</v>
      </c>
      <c r="J370" s="59" t="s">
        <v>394</v>
      </c>
      <c r="K370" s="70" t="s">
        <v>1716</v>
      </c>
      <c r="L370" s="70" t="s">
        <v>647</v>
      </c>
      <c r="M370" s="87" t="s">
        <v>2019</v>
      </c>
      <c r="N370" s="71" t="s">
        <v>2019</v>
      </c>
      <c r="O370" s="87" t="s">
        <v>965</v>
      </c>
      <c r="P370" s="87" t="s">
        <v>968</v>
      </c>
      <c r="Q370" s="71" t="s">
        <v>12</v>
      </c>
      <c r="R370" s="76"/>
      <c r="S370" s="106" t="s">
        <v>971</v>
      </c>
      <c r="T370" s="87" t="s">
        <v>975</v>
      </c>
      <c r="U370" s="104" t="s">
        <v>973</v>
      </c>
      <c r="V370" s="87" t="s">
        <v>1332</v>
      </c>
      <c r="W370" s="87" t="s">
        <v>422</v>
      </c>
      <c r="X370" s="61" t="str">
        <f>IF(W370='[2]LISTA OPCIONES'!$M$4,"A",IF(W370='[2]LISTA OPCIONES'!$M$5,"M",IF(W370='[2]LISTA OPCIONES'!$M$6,"B",IF(W370='[2]LISTA OPCIONES'!$M$7,"A"))))</f>
        <v>M</v>
      </c>
      <c r="Y370" s="66" t="s">
        <v>425</v>
      </c>
      <c r="Z370" s="61" t="str">
        <f>IF(Y370='[2]LISTA OPCIONES'!$N$4,"A",IF(Y370='[2]LISTA OPCIONES'!$N$5,"M",IF(Y370='[2]LISTA OPCIONES'!$N$6,"B",IF(Y370='[2]LISTA OPCIONES'!$N$7,"A"))))</f>
        <v>B</v>
      </c>
      <c r="AA370" s="66" t="s">
        <v>425</v>
      </c>
      <c r="AB370" s="61" t="str">
        <f>IF(AA370='[2]LISTA OPCIONES'!$N$4,"A",IF(AA370='[2]LISTA OPCIONES'!$N$5,"M",IF(AA370='[2]LISTA OPCIONES'!$N$6,"B",IF(AA370='[2]LISTA OPCIONES'!$N$7,"A"))))</f>
        <v>B</v>
      </c>
      <c r="AC370" s="62" t="str">
        <f t="shared" si="10"/>
        <v>MEDIA</v>
      </c>
    </row>
    <row r="371" spans="1:29" s="69" customFormat="1" ht="15">
      <c r="A371" s="66">
        <f t="shared" si="11"/>
        <v>366</v>
      </c>
      <c r="B371" s="102">
        <v>44399</v>
      </c>
      <c r="C371" s="66" t="s">
        <v>845</v>
      </c>
      <c r="D371" s="66" t="s">
        <v>2036</v>
      </c>
      <c r="E371" s="70" t="s">
        <v>647</v>
      </c>
      <c r="F371" s="70" t="s">
        <v>647</v>
      </c>
      <c r="G371" s="71" t="s">
        <v>12</v>
      </c>
      <c r="H371" s="70" t="s">
        <v>797</v>
      </c>
      <c r="I371" s="70" t="s">
        <v>394</v>
      </c>
      <c r="J371" s="59" t="s">
        <v>394</v>
      </c>
      <c r="K371" s="70" t="s">
        <v>1737</v>
      </c>
      <c r="L371" s="70" t="s">
        <v>647</v>
      </c>
      <c r="M371" s="87" t="s">
        <v>2019</v>
      </c>
      <c r="N371" s="71" t="s">
        <v>2019</v>
      </c>
      <c r="O371" s="87" t="s">
        <v>965</v>
      </c>
      <c r="P371" s="87" t="s">
        <v>968</v>
      </c>
      <c r="Q371" s="71" t="s">
        <v>12</v>
      </c>
      <c r="R371" s="76"/>
      <c r="S371" s="106" t="s">
        <v>971</v>
      </c>
      <c r="T371" s="87" t="s">
        <v>975</v>
      </c>
      <c r="U371" s="104" t="s">
        <v>973</v>
      </c>
      <c r="V371" s="87" t="s">
        <v>1332</v>
      </c>
      <c r="W371" s="87" t="s">
        <v>422</v>
      </c>
      <c r="X371" s="61" t="str">
        <f>IF(W371='[2]LISTA OPCIONES'!$M$4,"A",IF(W371='[2]LISTA OPCIONES'!$M$5,"M",IF(W371='[2]LISTA OPCIONES'!$M$6,"B",IF(W371='[2]LISTA OPCIONES'!$M$7,"A"))))</f>
        <v>M</v>
      </c>
      <c r="Y371" s="66" t="s">
        <v>425</v>
      </c>
      <c r="Z371" s="61" t="str">
        <f>IF(Y371='[2]LISTA OPCIONES'!$N$4,"A",IF(Y371='[2]LISTA OPCIONES'!$N$5,"M",IF(Y371='[2]LISTA OPCIONES'!$N$6,"B",IF(Y371='[2]LISTA OPCIONES'!$N$7,"A"))))</f>
        <v>B</v>
      </c>
      <c r="AA371" s="66" t="s">
        <v>425</v>
      </c>
      <c r="AB371" s="61" t="str">
        <f>IF(AA371='[2]LISTA OPCIONES'!$N$4,"A",IF(AA371='[2]LISTA OPCIONES'!$N$5,"M",IF(AA371='[2]LISTA OPCIONES'!$N$6,"B",IF(AA371='[2]LISTA OPCIONES'!$N$7,"A"))))</f>
        <v>B</v>
      </c>
      <c r="AC371" s="62" t="str">
        <f t="shared" si="10"/>
        <v>MEDIA</v>
      </c>
    </row>
    <row r="372" spans="1:29" s="69" customFormat="1" ht="15">
      <c r="A372" s="66">
        <f t="shared" si="11"/>
        <v>367</v>
      </c>
      <c r="B372" s="102">
        <v>44399</v>
      </c>
      <c r="C372" s="66" t="s">
        <v>846</v>
      </c>
      <c r="D372" s="66" t="s">
        <v>758</v>
      </c>
      <c r="E372" s="70" t="s">
        <v>758</v>
      </c>
      <c r="F372" s="70" t="s">
        <v>758</v>
      </c>
      <c r="G372" s="71" t="s">
        <v>12</v>
      </c>
      <c r="H372" s="70" t="s">
        <v>797</v>
      </c>
      <c r="I372" s="70" t="s">
        <v>394</v>
      </c>
      <c r="J372" s="59" t="s">
        <v>394</v>
      </c>
      <c r="K372" s="70" t="s">
        <v>1738</v>
      </c>
      <c r="L372" s="70" t="s">
        <v>758</v>
      </c>
      <c r="M372" s="87" t="s">
        <v>2019</v>
      </c>
      <c r="N372" s="71" t="s">
        <v>2019</v>
      </c>
      <c r="O372" s="87" t="s">
        <v>965</v>
      </c>
      <c r="P372" s="87" t="s">
        <v>968</v>
      </c>
      <c r="Q372" s="71" t="s">
        <v>12</v>
      </c>
      <c r="R372" s="76"/>
      <c r="S372" s="106" t="s">
        <v>971</v>
      </c>
      <c r="T372" s="87" t="s">
        <v>975</v>
      </c>
      <c r="U372" s="104" t="s">
        <v>973</v>
      </c>
      <c r="V372" s="87" t="s">
        <v>1332</v>
      </c>
      <c r="W372" s="87" t="s">
        <v>422</v>
      </c>
      <c r="X372" s="61" t="str">
        <f>IF(W372='[2]LISTA OPCIONES'!$M$4,"A",IF(W372='[2]LISTA OPCIONES'!$M$5,"M",IF(W372='[2]LISTA OPCIONES'!$M$6,"B",IF(W372='[2]LISTA OPCIONES'!$M$7,"A"))))</f>
        <v>M</v>
      </c>
      <c r="Y372" s="66" t="s">
        <v>425</v>
      </c>
      <c r="Z372" s="61" t="str">
        <f>IF(Y372='[2]LISTA OPCIONES'!$N$4,"A",IF(Y372='[2]LISTA OPCIONES'!$N$5,"M",IF(Y372='[2]LISTA OPCIONES'!$N$6,"B",IF(Y372='[2]LISTA OPCIONES'!$N$7,"A"))))</f>
        <v>B</v>
      </c>
      <c r="AA372" s="66" t="s">
        <v>425</v>
      </c>
      <c r="AB372" s="61" t="str">
        <f>IF(AA372='[2]LISTA OPCIONES'!$N$4,"A",IF(AA372='[2]LISTA OPCIONES'!$N$5,"M",IF(AA372='[2]LISTA OPCIONES'!$N$6,"B",IF(AA372='[2]LISTA OPCIONES'!$N$7,"A"))))</f>
        <v>B</v>
      </c>
      <c r="AC372" s="62" t="str">
        <f t="shared" si="10"/>
        <v>MEDIA</v>
      </c>
    </row>
    <row r="373" spans="1:29" s="69" customFormat="1" ht="15">
      <c r="A373" s="66">
        <f t="shared" si="11"/>
        <v>368</v>
      </c>
      <c r="B373" s="102">
        <v>44399</v>
      </c>
      <c r="C373" s="66" t="s">
        <v>847</v>
      </c>
      <c r="D373" s="66" t="s">
        <v>758</v>
      </c>
      <c r="E373" s="70" t="s">
        <v>758</v>
      </c>
      <c r="F373" s="70" t="s">
        <v>758</v>
      </c>
      <c r="G373" s="71" t="s">
        <v>12</v>
      </c>
      <c r="H373" s="70" t="s">
        <v>797</v>
      </c>
      <c r="I373" s="70" t="s">
        <v>394</v>
      </c>
      <c r="J373" s="59" t="s">
        <v>394</v>
      </c>
      <c r="K373" s="70" t="s">
        <v>1721</v>
      </c>
      <c r="L373" s="70" t="s">
        <v>758</v>
      </c>
      <c r="M373" s="87" t="s">
        <v>2019</v>
      </c>
      <c r="N373" s="71" t="s">
        <v>2019</v>
      </c>
      <c r="O373" s="87" t="s">
        <v>965</v>
      </c>
      <c r="P373" s="87" t="s">
        <v>968</v>
      </c>
      <c r="Q373" s="71" t="s">
        <v>12</v>
      </c>
      <c r="R373" s="76"/>
      <c r="S373" s="106" t="s">
        <v>971</v>
      </c>
      <c r="T373" s="87" t="s">
        <v>975</v>
      </c>
      <c r="U373" s="104" t="s">
        <v>973</v>
      </c>
      <c r="V373" s="87" t="s">
        <v>1332</v>
      </c>
      <c r="W373" s="87" t="s">
        <v>422</v>
      </c>
      <c r="X373" s="61" t="str">
        <f>IF(W373='[2]LISTA OPCIONES'!$M$4,"A",IF(W373='[2]LISTA OPCIONES'!$M$5,"M",IF(W373='[2]LISTA OPCIONES'!$M$6,"B",IF(W373='[2]LISTA OPCIONES'!$M$7,"A"))))</f>
        <v>M</v>
      </c>
      <c r="Y373" s="66" t="s">
        <v>425</v>
      </c>
      <c r="Z373" s="61" t="str">
        <f>IF(Y373='[2]LISTA OPCIONES'!$N$4,"A",IF(Y373='[2]LISTA OPCIONES'!$N$5,"M",IF(Y373='[2]LISTA OPCIONES'!$N$6,"B",IF(Y373='[2]LISTA OPCIONES'!$N$7,"A"))))</f>
        <v>B</v>
      </c>
      <c r="AA373" s="66" t="s">
        <v>425</v>
      </c>
      <c r="AB373" s="61" t="str">
        <f>IF(AA373='[2]LISTA OPCIONES'!$N$4,"A",IF(AA373='[2]LISTA OPCIONES'!$N$5,"M",IF(AA373='[2]LISTA OPCIONES'!$N$6,"B",IF(AA373='[2]LISTA OPCIONES'!$N$7,"A"))))</f>
        <v>B</v>
      </c>
      <c r="AC373" s="62" t="str">
        <f t="shared" si="10"/>
        <v>MEDIA</v>
      </c>
    </row>
    <row r="374" spans="1:29" s="69" customFormat="1" ht="15">
      <c r="A374" s="66">
        <f t="shared" si="11"/>
        <v>369</v>
      </c>
      <c r="B374" s="102">
        <v>44399</v>
      </c>
      <c r="C374" s="66" t="s">
        <v>848</v>
      </c>
      <c r="D374" s="66" t="s">
        <v>758</v>
      </c>
      <c r="E374" s="70" t="s">
        <v>758</v>
      </c>
      <c r="F374" s="70" t="s">
        <v>758</v>
      </c>
      <c r="G374" s="71" t="s">
        <v>12</v>
      </c>
      <c r="H374" s="70" t="s">
        <v>797</v>
      </c>
      <c r="I374" s="70" t="s">
        <v>394</v>
      </c>
      <c r="J374" s="59" t="s">
        <v>394</v>
      </c>
      <c r="K374" s="70" t="s">
        <v>1721</v>
      </c>
      <c r="L374" s="70" t="s">
        <v>758</v>
      </c>
      <c r="M374" s="87" t="s">
        <v>2019</v>
      </c>
      <c r="N374" s="71" t="s">
        <v>2019</v>
      </c>
      <c r="O374" s="87" t="s">
        <v>965</v>
      </c>
      <c r="P374" s="87" t="s">
        <v>968</v>
      </c>
      <c r="Q374" s="71" t="s">
        <v>12</v>
      </c>
      <c r="R374" s="76"/>
      <c r="S374" s="106" t="s">
        <v>971</v>
      </c>
      <c r="T374" s="87" t="s">
        <v>975</v>
      </c>
      <c r="U374" s="104" t="s">
        <v>973</v>
      </c>
      <c r="V374" s="87" t="s">
        <v>1332</v>
      </c>
      <c r="W374" s="87" t="s">
        <v>422</v>
      </c>
      <c r="X374" s="61" t="str">
        <f>IF(W374='[2]LISTA OPCIONES'!$M$4,"A",IF(W374='[2]LISTA OPCIONES'!$M$5,"M",IF(W374='[2]LISTA OPCIONES'!$M$6,"B",IF(W374='[2]LISTA OPCIONES'!$M$7,"A"))))</f>
        <v>M</v>
      </c>
      <c r="Y374" s="66" t="s">
        <v>425</v>
      </c>
      <c r="Z374" s="61" t="str">
        <f>IF(Y374='[2]LISTA OPCIONES'!$N$4,"A",IF(Y374='[2]LISTA OPCIONES'!$N$5,"M",IF(Y374='[2]LISTA OPCIONES'!$N$6,"B",IF(Y374='[2]LISTA OPCIONES'!$N$7,"A"))))</f>
        <v>B</v>
      </c>
      <c r="AA374" s="66" t="s">
        <v>425</v>
      </c>
      <c r="AB374" s="61" t="str">
        <f>IF(AA374='[2]LISTA OPCIONES'!$N$4,"A",IF(AA374='[2]LISTA OPCIONES'!$N$5,"M",IF(AA374='[2]LISTA OPCIONES'!$N$6,"B",IF(AA374='[2]LISTA OPCIONES'!$N$7,"A"))))</f>
        <v>B</v>
      </c>
      <c r="AC374" s="62" t="str">
        <f t="shared" si="10"/>
        <v>MEDIA</v>
      </c>
    </row>
    <row r="375" spans="1:29" s="69" customFormat="1" ht="15">
      <c r="A375" s="66">
        <f t="shared" si="11"/>
        <v>370</v>
      </c>
      <c r="B375" s="102">
        <v>44399</v>
      </c>
      <c r="C375" s="66" t="s">
        <v>849</v>
      </c>
      <c r="D375" s="66" t="s">
        <v>772</v>
      </c>
      <c r="E375" s="70" t="s">
        <v>772</v>
      </c>
      <c r="F375" s="70" t="s">
        <v>772</v>
      </c>
      <c r="G375" s="71" t="s">
        <v>12</v>
      </c>
      <c r="H375" s="70" t="s">
        <v>797</v>
      </c>
      <c r="I375" s="70" t="s">
        <v>394</v>
      </c>
      <c r="J375" s="59" t="s">
        <v>394</v>
      </c>
      <c r="K375" s="70" t="s">
        <v>1739</v>
      </c>
      <c r="L375" s="70" t="s">
        <v>772</v>
      </c>
      <c r="M375" s="87" t="s">
        <v>2019</v>
      </c>
      <c r="N375" s="71" t="s">
        <v>2019</v>
      </c>
      <c r="O375" s="87" t="s">
        <v>965</v>
      </c>
      <c r="P375" s="87" t="s">
        <v>968</v>
      </c>
      <c r="Q375" s="71" t="s">
        <v>12</v>
      </c>
      <c r="R375" s="76"/>
      <c r="S375" s="106" t="s">
        <v>971</v>
      </c>
      <c r="T375" s="87" t="s">
        <v>975</v>
      </c>
      <c r="U375" s="104" t="s">
        <v>973</v>
      </c>
      <c r="V375" s="87" t="s">
        <v>1332</v>
      </c>
      <c r="W375" s="87" t="s">
        <v>422</v>
      </c>
      <c r="X375" s="61" t="str">
        <f>IF(W375='[2]LISTA OPCIONES'!$M$4,"A",IF(W375='[2]LISTA OPCIONES'!$M$5,"M",IF(W375='[2]LISTA OPCIONES'!$M$6,"B",IF(W375='[2]LISTA OPCIONES'!$M$7,"A"))))</f>
        <v>M</v>
      </c>
      <c r="Y375" s="66" t="s">
        <v>425</v>
      </c>
      <c r="Z375" s="61" t="str">
        <f>IF(Y375='[2]LISTA OPCIONES'!$N$4,"A",IF(Y375='[2]LISTA OPCIONES'!$N$5,"M",IF(Y375='[2]LISTA OPCIONES'!$N$6,"B",IF(Y375='[2]LISTA OPCIONES'!$N$7,"A"))))</f>
        <v>B</v>
      </c>
      <c r="AA375" s="66" t="s">
        <v>425</v>
      </c>
      <c r="AB375" s="61" t="str">
        <f>IF(AA375='[2]LISTA OPCIONES'!$N$4,"A",IF(AA375='[2]LISTA OPCIONES'!$N$5,"M",IF(AA375='[2]LISTA OPCIONES'!$N$6,"B",IF(AA375='[2]LISTA OPCIONES'!$N$7,"A"))))</f>
        <v>B</v>
      </c>
      <c r="AC375" s="62" t="str">
        <f t="shared" si="10"/>
        <v>MEDIA</v>
      </c>
    </row>
    <row r="376" spans="1:29" s="69" customFormat="1" ht="15">
      <c r="A376" s="66">
        <f t="shared" si="11"/>
        <v>371</v>
      </c>
      <c r="B376" s="102">
        <v>44399</v>
      </c>
      <c r="C376" s="66" t="s">
        <v>850</v>
      </c>
      <c r="D376" s="66" t="s">
        <v>787</v>
      </c>
      <c r="E376" s="70" t="s">
        <v>787</v>
      </c>
      <c r="F376" s="70" t="s">
        <v>787</v>
      </c>
      <c r="G376" s="71" t="s">
        <v>12</v>
      </c>
      <c r="H376" s="70" t="s">
        <v>797</v>
      </c>
      <c r="I376" s="70" t="s">
        <v>394</v>
      </c>
      <c r="J376" s="59" t="s">
        <v>394</v>
      </c>
      <c r="K376" s="70" t="s">
        <v>1740</v>
      </c>
      <c r="L376" s="70" t="s">
        <v>787</v>
      </c>
      <c r="M376" s="87" t="s">
        <v>2019</v>
      </c>
      <c r="N376" s="71" t="s">
        <v>2019</v>
      </c>
      <c r="O376" s="87" t="s">
        <v>965</v>
      </c>
      <c r="P376" s="87" t="s">
        <v>968</v>
      </c>
      <c r="Q376" s="71" t="s">
        <v>12</v>
      </c>
      <c r="R376" s="76"/>
      <c r="S376" s="106" t="s">
        <v>971</v>
      </c>
      <c r="T376" s="87" t="s">
        <v>975</v>
      </c>
      <c r="U376" s="104" t="s">
        <v>973</v>
      </c>
      <c r="V376" s="87" t="s">
        <v>1332</v>
      </c>
      <c r="W376" s="87" t="s">
        <v>422</v>
      </c>
      <c r="X376" s="61" t="str">
        <f>IF(W376='[2]LISTA OPCIONES'!$M$4,"A",IF(W376='[2]LISTA OPCIONES'!$M$5,"M",IF(W376='[2]LISTA OPCIONES'!$M$6,"B",IF(W376='[2]LISTA OPCIONES'!$M$7,"A"))))</f>
        <v>M</v>
      </c>
      <c r="Y376" s="66" t="s">
        <v>425</v>
      </c>
      <c r="Z376" s="61" t="str">
        <f>IF(Y376='[2]LISTA OPCIONES'!$N$4,"A",IF(Y376='[2]LISTA OPCIONES'!$N$5,"M",IF(Y376='[2]LISTA OPCIONES'!$N$6,"B",IF(Y376='[2]LISTA OPCIONES'!$N$7,"A"))))</f>
        <v>B</v>
      </c>
      <c r="AA376" s="66" t="s">
        <v>425</v>
      </c>
      <c r="AB376" s="61" t="str">
        <f>IF(AA376='[2]LISTA OPCIONES'!$N$4,"A",IF(AA376='[2]LISTA OPCIONES'!$N$5,"M",IF(AA376='[2]LISTA OPCIONES'!$N$6,"B",IF(AA376='[2]LISTA OPCIONES'!$N$7,"A"))))</f>
        <v>B</v>
      </c>
      <c r="AC376" s="62" t="str">
        <f t="shared" si="10"/>
        <v>MEDIA</v>
      </c>
    </row>
    <row r="377" spans="1:29" s="69" customFormat="1" ht="15">
      <c r="A377" s="66">
        <f t="shared" si="11"/>
        <v>372</v>
      </c>
      <c r="B377" s="102">
        <v>44399</v>
      </c>
      <c r="C377" s="66" t="s">
        <v>851</v>
      </c>
      <c r="D377" s="86" t="s">
        <v>2033</v>
      </c>
      <c r="E377" s="70" t="s">
        <v>899</v>
      </c>
      <c r="F377" s="70" t="s">
        <v>650</v>
      </c>
      <c r="G377" s="71" t="s">
        <v>12</v>
      </c>
      <c r="H377" s="70" t="s">
        <v>406</v>
      </c>
      <c r="I377" s="70" t="s">
        <v>394</v>
      </c>
      <c r="J377" s="59" t="s">
        <v>394</v>
      </c>
      <c r="K377" s="70" t="s">
        <v>1741</v>
      </c>
      <c r="L377" s="70" t="s">
        <v>650</v>
      </c>
      <c r="M377" s="87" t="s">
        <v>2019</v>
      </c>
      <c r="N377" s="71" t="s">
        <v>2019</v>
      </c>
      <c r="O377" s="87" t="s">
        <v>965</v>
      </c>
      <c r="P377" s="87" t="s">
        <v>968</v>
      </c>
      <c r="Q377" s="71" t="s">
        <v>12</v>
      </c>
      <c r="R377" s="76"/>
      <c r="S377" s="106" t="s">
        <v>971</v>
      </c>
      <c r="T377" s="87" t="s">
        <v>975</v>
      </c>
      <c r="U377" s="104" t="s">
        <v>973</v>
      </c>
      <c r="V377" s="87" t="s">
        <v>1332</v>
      </c>
      <c r="W377" s="87" t="s">
        <v>422</v>
      </c>
      <c r="X377" s="61" t="str">
        <f>IF(W377='[2]LISTA OPCIONES'!$M$4,"A",IF(W377='[2]LISTA OPCIONES'!$M$5,"M",IF(W377='[2]LISTA OPCIONES'!$M$6,"B",IF(W377='[2]LISTA OPCIONES'!$M$7,"A"))))</f>
        <v>M</v>
      </c>
      <c r="Y377" s="66" t="s">
        <v>425</v>
      </c>
      <c r="Z377" s="61" t="str">
        <f>IF(Y377='[2]LISTA OPCIONES'!$N$4,"A",IF(Y377='[2]LISTA OPCIONES'!$N$5,"M",IF(Y377='[2]LISTA OPCIONES'!$N$6,"B",IF(Y377='[2]LISTA OPCIONES'!$N$7,"A"))))</f>
        <v>B</v>
      </c>
      <c r="AA377" s="66" t="s">
        <v>425</v>
      </c>
      <c r="AB377" s="61" t="str">
        <f>IF(AA377='[2]LISTA OPCIONES'!$N$4,"A",IF(AA377='[2]LISTA OPCIONES'!$N$5,"M",IF(AA377='[2]LISTA OPCIONES'!$N$6,"B",IF(AA377='[2]LISTA OPCIONES'!$N$7,"A"))))</f>
        <v>B</v>
      </c>
      <c r="AC377" s="62" t="str">
        <f t="shared" si="10"/>
        <v>MEDIA</v>
      </c>
    </row>
    <row r="378" spans="1:29" s="69" customFormat="1" ht="15">
      <c r="A378" s="66">
        <f t="shared" si="11"/>
        <v>373</v>
      </c>
      <c r="B378" s="102">
        <v>44399</v>
      </c>
      <c r="C378" s="66" t="s">
        <v>852</v>
      </c>
      <c r="D378" s="86" t="s">
        <v>2033</v>
      </c>
      <c r="E378" s="70" t="s">
        <v>525</v>
      </c>
      <c r="F378" s="70" t="s">
        <v>525</v>
      </c>
      <c r="G378" s="71" t="s">
        <v>12</v>
      </c>
      <c r="H378" s="70" t="s">
        <v>459</v>
      </c>
      <c r="I378" s="70" t="s">
        <v>394</v>
      </c>
      <c r="J378" s="59" t="s">
        <v>394</v>
      </c>
      <c r="K378" s="70" t="s">
        <v>1742</v>
      </c>
      <c r="L378" s="70" t="s">
        <v>525</v>
      </c>
      <c r="M378" s="87" t="s">
        <v>2019</v>
      </c>
      <c r="N378" s="71" t="s">
        <v>2019</v>
      </c>
      <c r="O378" s="87" t="s">
        <v>965</v>
      </c>
      <c r="P378" s="87" t="s">
        <v>968</v>
      </c>
      <c r="Q378" s="71" t="s">
        <v>12</v>
      </c>
      <c r="R378" s="76"/>
      <c r="S378" s="106" t="s">
        <v>971</v>
      </c>
      <c r="T378" s="87" t="s">
        <v>975</v>
      </c>
      <c r="U378" s="104" t="s">
        <v>973</v>
      </c>
      <c r="V378" s="87" t="s">
        <v>1332</v>
      </c>
      <c r="W378" s="87" t="s">
        <v>422</v>
      </c>
      <c r="X378" s="61" t="str">
        <f>IF(W378='[2]LISTA OPCIONES'!$M$4,"A",IF(W378='[2]LISTA OPCIONES'!$M$5,"M",IF(W378='[2]LISTA OPCIONES'!$M$6,"B",IF(W378='[2]LISTA OPCIONES'!$M$7,"A"))))</f>
        <v>M</v>
      </c>
      <c r="Y378" s="66" t="s">
        <v>425</v>
      </c>
      <c r="Z378" s="61" t="str">
        <f>IF(Y378='[2]LISTA OPCIONES'!$N$4,"A",IF(Y378='[2]LISTA OPCIONES'!$N$5,"M",IF(Y378='[2]LISTA OPCIONES'!$N$6,"B",IF(Y378='[2]LISTA OPCIONES'!$N$7,"A"))))</f>
        <v>B</v>
      </c>
      <c r="AA378" s="66" t="s">
        <v>425</v>
      </c>
      <c r="AB378" s="61" t="str">
        <f>IF(AA378='[2]LISTA OPCIONES'!$N$4,"A",IF(AA378='[2]LISTA OPCIONES'!$N$5,"M",IF(AA378='[2]LISTA OPCIONES'!$N$6,"B",IF(AA378='[2]LISTA OPCIONES'!$N$7,"A"))))</f>
        <v>B</v>
      </c>
      <c r="AC378" s="62" t="str">
        <f t="shared" si="10"/>
        <v>MEDIA</v>
      </c>
    </row>
    <row r="379" spans="1:29" s="69" customFormat="1" ht="15">
      <c r="A379" s="66">
        <f t="shared" si="11"/>
        <v>374</v>
      </c>
      <c r="B379" s="102">
        <v>44399</v>
      </c>
      <c r="C379" s="66" t="s">
        <v>853</v>
      </c>
      <c r="D379" s="86" t="s">
        <v>2033</v>
      </c>
      <c r="E379" s="70" t="s">
        <v>525</v>
      </c>
      <c r="F379" s="70" t="s">
        <v>525</v>
      </c>
      <c r="G379" s="71" t="s">
        <v>12</v>
      </c>
      <c r="H379" s="70" t="s">
        <v>459</v>
      </c>
      <c r="I379" s="70" t="s">
        <v>394</v>
      </c>
      <c r="J379" s="59" t="s">
        <v>394</v>
      </c>
      <c r="K379" s="70" t="s">
        <v>1743</v>
      </c>
      <c r="L379" s="70" t="s">
        <v>525</v>
      </c>
      <c r="M379" s="87" t="s">
        <v>2019</v>
      </c>
      <c r="N379" s="71" t="s">
        <v>2019</v>
      </c>
      <c r="O379" s="87" t="s">
        <v>965</v>
      </c>
      <c r="P379" s="87" t="s">
        <v>968</v>
      </c>
      <c r="Q379" s="71" t="s">
        <v>12</v>
      </c>
      <c r="R379" s="76"/>
      <c r="S379" s="106" t="s">
        <v>971</v>
      </c>
      <c r="T379" s="87" t="s">
        <v>975</v>
      </c>
      <c r="U379" s="104" t="s">
        <v>973</v>
      </c>
      <c r="V379" s="87" t="s">
        <v>1332</v>
      </c>
      <c r="W379" s="87" t="s">
        <v>422</v>
      </c>
      <c r="X379" s="61" t="str">
        <f>IF(W379='[2]LISTA OPCIONES'!$M$4,"A",IF(W379='[2]LISTA OPCIONES'!$M$5,"M",IF(W379='[2]LISTA OPCIONES'!$M$6,"B",IF(W379='[2]LISTA OPCIONES'!$M$7,"A"))))</f>
        <v>M</v>
      </c>
      <c r="Y379" s="66" t="s">
        <v>425</v>
      </c>
      <c r="Z379" s="61" t="str">
        <f>IF(Y379='[2]LISTA OPCIONES'!$N$4,"A",IF(Y379='[2]LISTA OPCIONES'!$N$5,"M",IF(Y379='[2]LISTA OPCIONES'!$N$6,"B",IF(Y379='[2]LISTA OPCIONES'!$N$7,"A"))))</f>
        <v>B</v>
      </c>
      <c r="AA379" s="66" t="s">
        <v>425</v>
      </c>
      <c r="AB379" s="61" t="str">
        <f>IF(AA379='[2]LISTA OPCIONES'!$N$4,"A",IF(AA379='[2]LISTA OPCIONES'!$N$5,"M",IF(AA379='[2]LISTA OPCIONES'!$N$6,"B",IF(AA379='[2]LISTA OPCIONES'!$N$7,"A"))))</f>
        <v>B</v>
      </c>
      <c r="AC379" s="62" t="str">
        <f t="shared" si="10"/>
        <v>MEDIA</v>
      </c>
    </row>
    <row r="380" spans="1:29" s="69" customFormat="1" ht="15">
      <c r="A380" s="66">
        <f t="shared" si="11"/>
        <v>375</v>
      </c>
      <c r="B380" s="102">
        <v>44399</v>
      </c>
      <c r="C380" s="66" t="s">
        <v>854</v>
      </c>
      <c r="D380" s="86" t="s">
        <v>2033</v>
      </c>
      <c r="E380" s="70" t="s">
        <v>525</v>
      </c>
      <c r="F380" s="70" t="s">
        <v>525</v>
      </c>
      <c r="G380" s="71" t="s">
        <v>12</v>
      </c>
      <c r="H380" s="70" t="s">
        <v>459</v>
      </c>
      <c r="I380" s="70" t="s">
        <v>394</v>
      </c>
      <c r="J380" s="59" t="s">
        <v>394</v>
      </c>
      <c r="K380" s="70" t="s">
        <v>1744</v>
      </c>
      <c r="L380" s="70" t="s">
        <v>525</v>
      </c>
      <c r="M380" s="87" t="s">
        <v>2019</v>
      </c>
      <c r="N380" s="71" t="s">
        <v>2019</v>
      </c>
      <c r="O380" s="87" t="s">
        <v>965</v>
      </c>
      <c r="P380" s="87" t="s">
        <v>968</v>
      </c>
      <c r="Q380" s="71" t="s">
        <v>12</v>
      </c>
      <c r="R380" s="76"/>
      <c r="S380" s="106" t="s">
        <v>971</v>
      </c>
      <c r="T380" s="87" t="s">
        <v>975</v>
      </c>
      <c r="U380" s="104" t="s">
        <v>973</v>
      </c>
      <c r="V380" s="87" t="s">
        <v>1332</v>
      </c>
      <c r="W380" s="87" t="s">
        <v>422</v>
      </c>
      <c r="X380" s="61" t="str">
        <f>IF(W380='[2]LISTA OPCIONES'!$M$4,"A",IF(W380='[2]LISTA OPCIONES'!$M$5,"M",IF(W380='[2]LISTA OPCIONES'!$M$6,"B",IF(W380='[2]LISTA OPCIONES'!$M$7,"A"))))</f>
        <v>M</v>
      </c>
      <c r="Y380" s="66" t="s">
        <v>425</v>
      </c>
      <c r="Z380" s="61" t="str">
        <f>IF(Y380='[2]LISTA OPCIONES'!$N$4,"A",IF(Y380='[2]LISTA OPCIONES'!$N$5,"M",IF(Y380='[2]LISTA OPCIONES'!$N$6,"B",IF(Y380='[2]LISTA OPCIONES'!$N$7,"A"))))</f>
        <v>B</v>
      </c>
      <c r="AA380" s="66" t="s">
        <v>425</v>
      </c>
      <c r="AB380" s="61" t="str">
        <f>IF(AA380='[2]LISTA OPCIONES'!$N$4,"A",IF(AA380='[2]LISTA OPCIONES'!$N$5,"M",IF(AA380='[2]LISTA OPCIONES'!$N$6,"B",IF(AA380='[2]LISTA OPCIONES'!$N$7,"A"))))</f>
        <v>B</v>
      </c>
      <c r="AC380" s="62" t="str">
        <f t="shared" si="10"/>
        <v>MEDIA</v>
      </c>
    </row>
    <row r="381" spans="1:29" s="69" customFormat="1" ht="15">
      <c r="A381" s="66">
        <f t="shared" si="11"/>
        <v>376</v>
      </c>
      <c r="B381" s="102">
        <v>44399</v>
      </c>
      <c r="C381" s="66" t="s">
        <v>855</v>
      </c>
      <c r="D381" s="86" t="s">
        <v>2033</v>
      </c>
      <c r="E381" s="70" t="s">
        <v>899</v>
      </c>
      <c r="F381" s="70" t="s">
        <v>650</v>
      </c>
      <c r="G381" s="71" t="s">
        <v>12</v>
      </c>
      <c r="H381" s="70" t="s">
        <v>459</v>
      </c>
      <c r="I381" s="70" t="s">
        <v>394</v>
      </c>
      <c r="J381" s="59" t="s">
        <v>394</v>
      </c>
      <c r="K381" s="70" t="s">
        <v>1745</v>
      </c>
      <c r="L381" s="70" t="s">
        <v>650</v>
      </c>
      <c r="M381" s="87" t="s">
        <v>2019</v>
      </c>
      <c r="N381" s="71" t="s">
        <v>2019</v>
      </c>
      <c r="O381" s="87" t="s">
        <v>965</v>
      </c>
      <c r="P381" s="87" t="s">
        <v>968</v>
      </c>
      <c r="Q381" s="71" t="s">
        <v>12</v>
      </c>
      <c r="R381" s="76"/>
      <c r="S381" s="106" t="s">
        <v>971</v>
      </c>
      <c r="T381" s="87" t="s">
        <v>975</v>
      </c>
      <c r="U381" s="104" t="s">
        <v>973</v>
      </c>
      <c r="V381" s="87" t="s">
        <v>1332</v>
      </c>
      <c r="W381" s="87" t="s">
        <v>422</v>
      </c>
      <c r="X381" s="61" t="str">
        <f>IF(W381='[2]LISTA OPCIONES'!$M$4,"A",IF(W381='[2]LISTA OPCIONES'!$M$5,"M",IF(W381='[2]LISTA OPCIONES'!$M$6,"B",IF(W381='[2]LISTA OPCIONES'!$M$7,"A"))))</f>
        <v>M</v>
      </c>
      <c r="Y381" s="66" t="s">
        <v>425</v>
      </c>
      <c r="Z381" s="61" t="str">
        <f>IF(Y381='[2]LISTA OPCIONES'!$N$4,"A",IF(Y381='[2]LISTA OPCIONES'!$N$5,"M",IF(Y381='[2]LISTA OPCIONES'!$N$6,"B",IF(Y381='[2]LISTA OPCIONES'!$N$7,"A"))))</f>
        <v>B</v>
      </c>
      <c r="AA381" s="66" t="s">
        <v>425</v>
      </c>
      <c r="AB381" s="61" t="str">
        <f>IF(AA381='[2]LISTA OPCIONES'!$N$4,"A",IF(AA381='[2]LISTA OPCIONES'!$N$5,"M",IF(AA381='[2]LISTA OPCIONES'!$N$6,"B",IF(AA381='[2]LISTA OPCIONES'!$N$7,"A"))))</f>
        <v>B</v>
      </c>
      <c r="AC381" s="62" t="str">
        <f t="shared" si="10"/>
        <v>MEDIA</v>
      </c>
    </row>
    <row r="382" spans="1:29" s="69" customFormat="1" ht="15">
      <c r="A382" s="66">
        <f t="shared" si="11"/>
        <v>377</v>
      </c>
      <c r="B382" s="102">
        <v>44399</v>
      </c>
      <c r="C382" s="66" t="s">
        <v>856</v>
      </c>
      <c r="D382" s="86" t="s">
        <v>2033</v>
      </c>
      <c r="E382" s="70" t="s">
        <v>899</v>
      </c>
      <c r="F382" s="70" t="s">
        <v>650</v>
      </c>
      <c r="G382" s="71" t="s">
        <v>12</v>
      </c>
      <c r="H382" s="70" t="s">
        <v>459</v>
      </c>
      <c r="I382" s="70" t="s">
        <v>394</v>
      </c>
      <c r="J382" s="59" t="s">
        <v>394</v>
      </c>
      <c r="K382" s="70" t="s">
        <v>1746</v>
      </c>
      <c r="L382" s="70" t="s">
        <v>650</v>
      </c>
      <c r="M382" s="87" t="s">
        <v>2019</v>
      </c>
      <c r="N382" s="71" t="s">
        <v>2019</v>
      </c>
      <c r="O382" s="87" t="s">
        <v>965</v>
      </c>
      <c r="P382" s="87" t="s">
        <v>968</v>
      </c>
      <c r="Q382" s="71" t="s">
        <v>12</v>
      </c>
      <c r="R382" s="76"/>
      <c r="S382" s="106" t="s">
        <v>971</v>
      </c>
      <c r="T382" s="87" t="s">
        <v>975</v>
      </c>
      <c r="U382" s="104" t="s">
        <v>973</v>
      </c>
      <c r="V382" s="87" t="s">
        <v>1332</v>
      </c>
      <c r="W382" s="87" t="s">
        <v>422</v>
      </c>
      <c r="X382" s="61" t="str">
        <f>IF(W382='[2]LISTA OPCIONES'!$M$4,"A",IF(W382='[2]LISTA OPCIONES'!$M$5,"M",IF(W382='[2]LISTA OPCIONES'!$M$6,"B",IF(W382='[2]LISTA OPCIONES'!$M$7,"A"))))</f>
        <v>M</v>
      </c>
      <c r="Y382" s="66" t="s">
        <v>425</v>
      </c>
      <c r="Z382" s="61" t="str">
        <f>IF(Y382='[2]LISTA OPCIONES'!$N$4,"A",IF(Y382='[2]LISTA OPCIONES'!$N$5,"M",IF(Y382='[2]LISTA OPCIONES'!$N$6,"B",IF(Y382='[2]LISTA OPCIONES'!$N$7,"A"))))</f>
        <v>B</v>
      </c>
      <c r="AA382" s="66" t="s">
        <v>425</v>
      </c>
      <c r="AB382" s="61" t="str">
        <f>IF(AA382='[2]LISTA OPCIONES'!$N$4,"A",IF(AA382='[2]LISTA OPCIONES'!$N$5,"M",IF(AA382='[2]LISTA OPCIONES'!$N$6,"B",IF(AA382='[2]LISTA OPCIONES'!$N$7,"A"))))</f>
        <v>B</v>
      </c>
      <c r="AC382" s="62" t="str">
        <f t="shared" si="10"/>
        <v>MEDIA</v>
      </c>
    </row>
    <row r="383" spans="1:29" s="69" customFormat="1" ht="15">
      <c r="A383" s="66">
        <f t="shared" si="11"/>
        <v>378</v>
      </c>
      <c r="B383" s="102">
        <v>44399</v>
      </c>
      <c r="C383" s="66" t="s">
        <v>857</v>
      </c>
      <c r="D383" s="86" t="s">
        <v>2033</v>
      </c>
      <c r="E383" s="70" t="s">
        <v>899</v>
      </c>
      <c r="F383" s="70" t="s">
        <v>650</v>
      </c>
      <c r="G383" s="71" t="s">
        <v>12</v>
      </c>
      <c r="H383" s="70" t="s">
        <v>459</v>
      </c>
      <c r="I383" s="70" t="s">
        <v>394</v>
      </c>
      <c r="J383" s="59" t="s">
        <v>394</v>
      </c>
      <c r="K383" s="70" t="s">
        <v>1747</v>
      </c>
      <c r="L383" s="70" t="s">
        <v>650</v>
      </c>
      <c r="M383" s="87" t="s">
        <v>2019</v>
      </c>
      <c r="N383" s="71" t="s">
        <v>2019</v>
      </c>
      <c r="O383" s="87" t="s">
        <v>965</v>
      </c>
      <c r="P383" s="87" t="s">
        <v>968</v>
      </c>
      <c r="Q383" s="71" t="s">
        <v>12</v>
      </c>
      <c r="R383" s="76"/>
      <c r="S383" s="106" t="s">
        <v>971</v>
      </c>
      <c r="T383" s="87" t="s">
        <v>975</v>
      </c>
      <c r="U383" s="104" t="s">
        <v>973</v>
      </c>
      <c r="V383" s="87" t="s">
        <v>1332</v>
      </c>
      <c r="W383" s="87" t="s">
        <v>422</v>
      </c>
      <c r="X383" s="61" t="str">
        <f>IF(W383='[2]LISTA OPCIONES'!$M$4,"A",IF(W383='[2]LISTA OPCIONES'!$M$5,"M",IF(W383='[2]LISTA OPCIONES'!$M$6,"B",IF(W383='[2]LISTA OPCIONES'!$M$7,"A"))))</f>
        <v>M</v>
      </c>
      <c r="Y383" s="66" t="s">
        <v>425</v>
      </c>
      <c r="Z383" s="61" t="str">
        <f>IF(Y383='[2]LISTA OPCIONES'!$N$4,"A",IF(Y383='[2]LISTA OPCIONES'!$N$5,"M",IF(Y383='[2]LISTA OPCIONES'!$N$6,"B",IF(Y383='[2]LISTA OPCIONES'!$N$7,"A"))))</f>
        <v>B</v>
      </c>
      <c r="AA383" s="66" t="s">
        <v>425</v>
      </c>
      <c r="AB383" s="61" t="str">
        <f>IF(AA383='[2]LISTA OPCIONES'!$N$4,"A",IF(AA383='[2]LISTA OPCIONES'!$N$5,"M",IF(AA383='[2]LISTA OPCIONES'!$N$6,"B",IF(AA383='[2]LISTA OPCIONES'!$N$7,"A"))))</f>
        <v>B</v>
      </c>
      <c r="AC383" s="62" t="str">
        <f t="shared" si="10"/>
        <v>MEDIA</v>
      </c>
    </row>
    <row r="384" spans="1:29" s="69" customFormat="1" ht="15">
      <c r="A384" s="66">
        <f t="shared" si="11"/>
        <v>379</v>
      </c>
      <c r="B384" s="102">
        <v>44399</v>
      </c>
      <c r="C384" s="66" t="s">
        <v>858</v>
      </c>
      <c r="D384" s="86" t="s">
        <v>2033</v>
      </c>
      <c r="E384" s="70" t="s">
        <v>899</v>
      </c>
      <c r="F384" s="70" t="s">
        <v>650</v>
      </c>
      <c r="G384" s="71" t="s">
        <v>12</v>
      </c>
      <c r="H384" s="70" t="s">
        <v>459</v>
      </c>
      <c r="I384" s="70" t="s">
        <v>394</v>
      </c>
      <c r="J384" s="59" t="s">
        <v>394</v>
      </c>
      <c r="K384" s="70" t="s">
        <v>1748</v>
      </c>
      <c r="L384" s="70" t="s">
        <v>650</v>
      </c>
      <c r="M384" s="87" t="s">
        <v>2019</v>
      </c>
      <c r="N384" s="71" t="s">
        <v>2019</v>
      </c>
      <c r="O384" s="87" t="s">
        <v>965</v>
      </c>
      <c r="P384" s="87" t="s">
        <v>968</v>
      </c>
      <c r="Q384" s="71" t="s">
        <v>12</v>
      </c>
      <c r="R384" s="76"/>
      <c r="S384" s="106" t="s">
        <v>971</v>
      </c>
      <c r="T384" s="87" t="s">
        <v>975</v>
      </c>
      <c r="U384" s="104" t="s">
        <v>973</v>
      </c>
      <c r="V384" s="87" t="s">
        <v>1332</v>
      </c>
      <c r="W384" s="87" t="s">
        <v>422</v>
      </c>
      <c r="X384" s="61" t="str">
        <f>IF(W384='[2]LISTA OPCIONES'!$M$4,"A",IF(W384='[2]LISTA OPCIONES'!$M$5,"M",IF(W384='[2]LISTA OPCIONES'!$M$6,"B",IF(W384='[2]LISTA OPCIONES'!$M$7,"A"))))</f>
        <v>M</v>
      </c>
      <c r="Y384" s="66" t="s">
        <v>425</v>
      </c>
      <c r="Z384" s="61" t="str">
        <f>IF(Y384='[2]LISTA OPCIONES'!$N$4,"A",IF(Y384='[2]LISTA OPCIONES'!$N$5,"M",IF(Y384='[2]LISTA OPCIONES'!$N$6,"B",IF(Y384='[2]LISTA OPCIONES'!$N$7,"A"))))</f>
        <v>B</v>
      </c>
      <c r="AA384" s="66" t="s">
        <v>425</v>
      </c>
      <c r="AB384" s="61" t="str">
        <f>IF(AA384='[2]LISTA OPCIONES'!$N$4,"A",IF(AA384='[2]LISTA OPCIONES'!$N$5,"M",IF(AA384='[2]LISTA OPCIONES'!$N$6,"B",IF(AA384='[2]LISTA OPCIONES'!$N$7,"A"))))</f>
        <v>B</v>
      </c>
      <c r="AC384" s="62" t="str">
        <f t="shared" si="10"/>
        <v>MEDIA</v>
      </c>
    </row>
    <row r="385" spans="1:29" s="69" customFormat="1" ht="15">
      <c r="A385" s="66">
        <f t="shared" si="11"/>
        <v>380</v>
      </c>
      <c r="B385" s="102">
        <v>44399</v>
      </c>
      <c r="C385" s="66" t="s">
        <v>859</v>
      </c>
      <c r="D385" s="66" t="s">
        <v>2036</v>
      </c>
      <c r="E385" s="70" t="s">
        <v>647</v>
      </c>
      <c r="F385" s="70" t="s">
        <v>647</v>
      </c>
      <c r="G385" s="71" t="s">
        <v>12</v>
      </c>
      <c r="H385" s="70" t="s">
        <v>459</v>
      </c>
      <c r="I385" s="70" t="s">
        <v>394</v>
      </c>
      <c r="J385" s="59" t="s">
        <v>394</v>
      </c>
      <c r="K385" s="70" t="s">
        <v>1747</v>
      </c>
      <c r="L385" s="70" t="s">
        <v>647</v>
      </c>
      <c r="M385" s="87" t="s">
        <v>2019</v>
      </c>
      <c r="N385" s="71" t="s">
        <v>2019</v>
      </c>
      <c r="O385" s="87" t="s">
        <v>965</v>
      </c>
      <c r="P385" s="87" t="s">
        <v>968</v>
      </c>
      <c r="Q385" s="71" t="s">
        <v>12</v>
      </c>
      <c r="R385" s="76"/>
      <c r="S385" s="106" t="s">
        <v>971</v>
      </c>
      <c r="T385" s="87" t="s">
        <v>975</v>
      </c>
      <c r="U385" s="104" t="s">
        <v>973</v>
      </c>
      <c r="V385" s="87" t="s">
        <v>1332</v>
      </c>
      <c r="W385" s="87" t="s">
        <v>422</v>
      </c>
      <c r="X385" s="61" t="str">
        <f>IF(W385='[2]LISTA OPCIONES'!$M$4,"A",IF(W385='[2]LISTA OPCIONES'!$M$5,"M",IF(W385='[2]LISTA OPCIONES'!$M$6,"B",IF(W385='[2]LISTA OPCIONES'!$M$7,"A"))))</f>
        <v>M</v>
      </c>
      <c r="Y385" s="66" t="s">
        <v>425</v>
      </c>
      <c r="Z385" s="61" t="str">
        <f>IF(Y385='[2]LISTA OPCIONES'!$N$4,"A",IF(Y385='[2]LISTA OPCIONES'!$N$5,"M",IF(Y385='[2]LISTA OPCIONES'!$N$6,"B",IF(Y385='[2]LISTA OPCIONES'!$N$7,"A"))))</f>
        <v>B</v>
      </c>
      <c r="AA385" s="66" t="s">
        <v>425</v>
      </c>
      <c r="AB385" s="61" t="str">
        <f>IF(AA385='[2]LISTA OPCIONES'!$N$4,"A",IF(AA385='[2]LISTA OPCIONES'!$N$5,"M",IF(AA385='[2]LISTA OPCIONES'!$N$6,"B",IF(AA385='[2]LISTA OPCIONES'!$N$7,"A"))))</f>
        <v>B</v>
      </c>
      <c r="AC385" s="62" t="str">
        <f t="shared" si="10"/>
        <v>MEDIA</v>
      </c>
    </row>
    <row r="386" spans="1:29" s="69" customFormat="1" ht="15">
      <c r="A386" s="66">
        <f t="shared" si="11"/>
        <v>381</v>
      </c>
      <c r="B386" s="102">
        <v>44399</v>
      </c>
      <c r="C386" s="66" t="s">
        <v>860</v>
      </c>
      <c r="D386" s="66" t="s">
        <v>2036</v>
      </c>
      <c r="E386" s="70" t="s">
        <v>647</v>
      </c>
      <c r="F386" s="70" t="s">
        <v>647</v>
      </c>
      <c r="G386" s="71" t="s">
        <v>12</v>
      </c>
      <c r="H386" s="70" t="s">
        <v>459</v>
      </c>
      <c r="I386" s="70" t="s">
        <v>394</v>
      </c>
      <c r="J386" s="59" t="s">
        <v>394</v>
      </c>
      <c r="K386" s="70" t="s">
        <v>1749</v>
      </c>
      <c r="L386" s="70" t="s">
        <v>647</v>
      </c>
      <c r="M386" s="87" t="s">
        <v>2019</v>
      </c>
      <c r="N386" s="71" t="s">
        <v>2019</v>
      </c>
      <c r="O386" s="87" t="s">
        <v>965</v>
      </c>
      <c r="P386" s="87" t="s">
        <v>968</v>
      </c>
      <c r="Q386" s="71" t="s">
        <v>12</v>
      </c>
      <c r="R386" s="76"/>
      <c r="S386" s="106" t="s">
        <v>971</v>
      </c>
      <c r="T386" s="87" t="s">
        <v>975</v>
      </c>
      <c r="U386" s="104" t="s">
        <v>973</v>
      </c>
      <c r="V386" s="87" t="s">
        <v>1332</v>
      </c>
      <c r="W386" s="87" t="s">
        <v>422</v>
      </c>
      <c r="X386" s="61" t="str">
        <f>IF(W386='[2]LISTA OPCIONES'!$M$4,"A",IF(W386='[2]LISTA OPCIONES'!$M$5,"M",IF(W386='[2]LISTA OPCIONES'!$M$6,"B",IF(W386='[2]LISTA OPCIONES'!$M$7,"A"))))</f>
        <v>M</v>
      </c>
      <c r="Y386" s="66" t="s">
        <v>425</v>
      </c>
      <c r="Z386" s="61" t="str">
        <f>IF(Y386='[2]LISTA OPCIONES'!$N$4,"A",IF(Y386='[2]LISTA OPCIONES'!$N$5,"M",IF(Y386='[2]LISTA OPCIONES'!$N$6,"B",IF(Y386='[2]LISTA OPCIONES'!$N$7,"A"))))</f>
        <v>B</v>
      </c>
      <c r="AA386" s="66" t="s">
        <v>425</v>
      </c>
      <c r="AB386" s="61" t="str">
        <f>IF(AA386='[2]LISTA OPCIONES'!$N$4,"A",IF(AA386='[2]LISTA OPCIONES'!$N$5,"M",IF(AA386='[2]LISTA OPCIONES'!$N$6,"B",IF(AA386='[2]LISTA OPCIONES'!$N$7,"A"))))</f>
        <v>B</v>
      </c>
      <c r="AC386" s="62" t="str">
        <f t="shared" si="10"/>
        <v>MEDIA</v>
      </c>
    </row>
    <row r="387" spans="1:29" s="69" customFormat="1" ht="15">
      <c r="A387" s="66">
        <f t="shared" si="11"/>
        <v>382</v>
      </c>
      <c r="B387" s="102">
        <v>44399</v>
      </c>
      <c r="C387" s="66" t="s">
        <v>908</v>
      </c>
      <c r="D387" s="86" t="s">
        <v>2033</v>
      </c>
      <c r="E387" s="70" t="s">
        <v>899</v>
      </c>
      <c r="F387" s="70" t="s">
        <v>861</v>
      </c>
      <c r="G387" s="71" t="s">
        <v>12</v>
      </c>
      <c r="H387" s="70" t="s">
        <v>895</v>
      </c>
      <c r="I387" s="70" t="s">
        <v>394</v>
      </c>
      <c r="J387" s="59" t="s">
        <v>394</v>
      </c>
      <c r="K387" s="70" t="s">
        <v>894</v>
      </c>
      <c r="L387" s="70" t="s">
        <v>650</v>
      </c>
      <c r="M387" s="87" t="s">
        <v>2019</v>
      </c>
      <c r="N387" s="71" t="s">
        <v>2019</v>
      </c>
      <c r="O387" s="87" t="s">
        <v>965</v>
      </c>
      <c r="P387" s="87" t="s">
        <v>968</v>
      </c>
      <c r="Q387" s="71" t="s">
        <v>12</v>
      </c>
      <c r="R387" s="76"/>
      <c r="S387" s="106" t="s">
        <v>971</v>
      </c>
      <c r="T387" s="87" t="s">
        <v>975</v>
      </c>
      <c r="U387" s="104" t="s">
        <v>973</v>
      </c>
      <c r="V387" s="87" t="s">
        <v>1332</v>
      </c>
      <c r="W387" s="87" t="s">
        <v>422</v>
      </c>
      <c r="X387" s="61" t="str">
        <f>IF(W387='[2]LISTA OPCIONES'!$M$4,"A",IF(W387='[2]LISTA OPCIONES'!$M$5,"M",IF(W387='[2]LISTA OPCIONES'!$M$6,"B",IF(W387='[2]LISTA OPCIONES'!$M$7,"A"))))</f>
        <v>M</v>
      </c>
      <c r="Y387" s="66" t="s">
        <v>425</v>
      </c>
      <c r="Z387" s="61" t="str">
        <f>IF(Y387='[2]LISTA OPCIONES'!$N$4,"A",IF(Y387='[2]LISTA OPCIONES'!$N$5,"M",IF(Y387='[2]LISTA OPCIONES'!$N$6,"B",IF(Y387='[2]LISTA OPCIONES'!$N$7,"A"))))</f>
        <v>B</v>
      </c>
      <c r="AA387" s="66" t="s">
        <v>425</v>
      </c>
      <c r="AB387" s="61" t="str">
        <f>IF(AA387='[2]LISTA OPCIONES'!$N$4,"A",IF(AA387='[2]LISTA OPCIONES'!$N$5,"M",IF(AA387='[2]LISTA OPCIONES'!$N$6,"B",IF(AA387='[2]LISTA OPCIONES'!$N$7,"A"))))</f>
        <v>B</v>
      </c>
      <c r="AC387" s="62" t="str">
        <f aca="true" t="shared" si="12" ref="AC387">(IF(AND(X387="A",Z387="A"),"ALTA",(IF(AND(Z387="A",AB387="A"),"ALTA",(IF(AND(X387="A",AB387="A"),"ALTA",(IF(OR(X387="A",Z387="A",AB387="A"),"MEDIA",(IF(OR(X387="M",Z387="M",AB387="M"),"MEDIA","BAJA"))))))))))</f>
        <v>MEDIA</v>
      </c>
    </row>
    <row r="388" spans="1:29" s="69" customFormat="1" ht="15">
      <c r="A388" s="66">
        <f>1+A387</f>
        <v>383</v>
      </c>
      <c r="B388" s="102">
        <v>44399</v>
      </c>
      <c r="C388" s="66" t="s">
        <v>909</v>
      </c>
      <c r="D388" s="86" t="s">
        <v>2033</v>
      </c>
      <c r="E388" s="70" t="s">
        <v>899</v>
      </c>
      <c r="F388" s="70" t="s">
        <v>861</v>
      </c>
      <c r="G388" s="71" t="s">
        <v>896</v>
      </c>
      <c r="H388" s="70" t="s">
        <v>60</v>
      </c>
      <c r="I388" s="70" t="s">
        <v>394</v>
      </c>
      <c r="J388" s="59" t="s">
        <v>394</v>
      </c>
      <c r="K388" s="70" t="s">
        <v>862</v>
      </c>
      <c r="L388" s="66" t="s">
        <v>16</v>
      </c>
      <c r="M388" s="71" t="s">
        <v>2022</v>
      </c>
      <c r="N388" s="71" t="s">
        <v>2022</v>
      </c>
      <c r="O388" s="87" t="s">
        <v>965</v>
      </c>
      <c r="P388" s="71" t="s">
        <v>967</v>
      </c>
      <c r="Q388" s="71" t="s">
        <v>864</v>
      </c>
      <c r="R388" s="76"/>
      <c r="S388" s="106" t="s">
        <v>971</v>
      </c>
      <c r="T388" s="87" t="s">
        <v>975</v>
      </c>
      <c r="U388" s="104" t="s">
        <v>973</v>
      </c>
      <c r="V388" s="71" t="s">
        <v>1334</v>
      </c>
      <c r="W388" s="71" t="s">
        <v>424</v>
      </c>
      <c r="X388" s="61" t="str">
        <f>IF(W388='[2]LISTA OPCIONES'!$M$4,"A",IF(W388='[2]LISTA OPCIONES'!$M$5,"M",IF(W388='[2]LISTA OPCIONES'!$M$6,"B",IF(W388='[2]LISTA OPCIONES'!$M$7,"A"))))</f>
        <v>A</v>
      </c>
      <c r="Y388" s="66" t="s">
        <v>426</v>
      </c>
      <c r="Z388" s="61" t="str">
        <f>IF(Y388='[2]LISTA OPCIONES'!$N$4,"A",IF(Y388='[2]LISTA OPCIONES'!$N$5,"M",IF(Y388='[2]LISTA OPCIONES'!$N$6,"B",IF(Y388='[2]LISTA OPCIONES'!$N$7,"A"))))</f>
        <v>M</v>
      </c>
      <c r="AA388" s="66" t="s">
        <v>426</v>
      </c>
      <c r="AB388" s="61" t="str">
        <f>IF(AA388='[2]LISTA OPCIONES'!$N$4,"A",IF(AA388='[2]LISTA OPCIONES'!$N$5,"M",IF(AA388='[2]LISTA OPCIONES'!$N$6,"B",IF(AA388='[2]LISTA OPCIONES'!$N$7,"A"))))</f>
        <v>M</v>
      </c>
      <c r="AC388" s="62" t="str">
        <f aca="true" t="shared" si="13" ref="AC388:AC432">(IF(AND(X388="A",Z388="A"),"ALTA",(IF(AND(Z388="A",AB388="A"),"ALTA",(IF(AND(X388="A",AB388="A"),"ALTA",(IF(OR(X388="A",Z388="A",AB388="A"),"MEDIA",(IF(OR(X388="M",Z388="M",AB388="M"),"MEDIA","BAJA"))))))))))</f>
        <v>MEDIA</v>
      </c>
    </row>
    <row r="389" spans="1:29" s="69" customFormat="1" ht="15">
      <c r="A389" s="66">
        <f t="shared" si="11"/>
        <v>384</v>
      </c>
      <c r="B389" s="102">
        <v>44399</v>
      </c>
      <c r="C389" s="66" t="s">
        <v>910</v>
      </c>
      <c r="D389" s="66" t="s">
        <v>2036</v>
      </c>
      <c r="E389" s="70" t="s">
        <v>899</v>
      </c>
      <c r="F389" s="70" t="s">
        <v>861</v>
      </c>
      <c r="G389" s="71" t="s">
        <v>896</v>
      </c>
      <c r="H389" s="70" t="s">
        <v>60</v>
      </c>
      <c r="I389" s="70" t="s">
        <v>394</v>
      </c>
      <c r="J389" s="59" t="s">
        <v>394</v>
      </c>
      <c r="K389" s="70" t="s">
        <v>862</v>
      </c>
      <c r="L389" s="66" t="s">
        <v>17</v>
      </c>
      <c r="M389" s="71" t="s">
        <v>2022</v>
      </c>
      <c r="N389" s="71" t="s">
        <v>2022</v>
      </c>
      <c r="O389" s="87" t="s">
        <v>965</v>
      </c>
      <c r="P389" s="71" t="s">
        <v>967</v>
      </c>
      <c r="Q389" s="71" t="s">
        <v>864</v>
      </c>
      <c r="R389" s="76"/>
      <c r="S389" s="106" t="s">
        <v>971</v>
      </c>
      <c r="T389" s="87" t="s">
        <v>975</v>
      </c>
      <c r="U389" s="104" t="s">
        <v>973</v>
      </c>
      <c r="V389" s="71" t="s">
        <v>1334</v>
      </c>
      <c r="W389" s="71" t="s">
        <v>424</v>
      </c>
      <c r="X389" s="61" t="str">
        <f>IF(W389='[2]LISTA OPCIONES'!$M$4,"A",IF(W389='[2]LISTA OPCIONES'!$M$5,"M",IF(W389='[2]LISTA OPCIONES'!$M$6,"B",IF(W389='[2]LISTA OPCIONES'!$M$7,"A"))))</f>
        <v>A</v>
      </c>
      <c r="Y389" s="66" t="s">
        <v>426</v>
      </c>
      <c r="Z389" s="61" t="str">
        <f>IF(Y389='[2]LISTA OPCIONES'!$N$4,"A",IF(Y389='[2]LISTA OPCIONES'!$N$5,"M",IF(Y389='[2]LISTA OPCIONES'!$N$6,"B",IF(Y389='[2]LISTA OPCIONES'!$N$7,"A"))))</f>
        <v>M</v>
      </c>
      <c r="AA389" s="66" t="s">
        <v>426</v>
      </c>
      <c r="AB389" s="61" t="str">
        <f>IF(AA389='[2]LISTA OPCIONES'!$N$4,"A",IF(AA389='[2]LISTA OPCIONES'!$N$5,"M",IF(AA389='[2]LISTA OPCIONES'!$N$6,"B",IF(AA389='[2]LISTA OPCIONES'!$N$7,"A"))))</f>
        <v>M</v>
      </c>
      <c r="AC389" s="62" t="str">
        <f t="shared" si="13"/>
        <v>MEDIA</v>
      </c>
    </row>
    <row r="390" spans="1:29" s="69" customFormat="1" ht="15">
      <c r="A390" s="66">
        <f t="shared" si="11"/>
        <v>385</v>
      </c>
      <c r="B390" s="102">
        <v>44399</v>
      </c>
      <c r="C390" s="66" t="s">
        <v>911</v>
      </c>
      <c r="D390" s="66" t="s">
        <v>787</v>
      </c>
      <c r="E390" s="70" t="s">
        <v>899</v>
      </c>
      <c r="F390" s="70" t="s">
        <v>861</v>
      </c>
      <c r="G390" s="71" t="s">
        <v>896</v>
      </c>
      <c r="H390" s="70" t="s">
        <v>60</v>
      </c>
      <c r="I390" s="70" t="s">
        <v>394</v>
      </c>
      <c r="J390" s="59" t="s">
        <v>394</v>
      </c>
      <c r="K390" s="70" t="s">
        <v>862</v>
      </c>
      <c r="L390" s="66" t="s">
        <v>19</v>
      </c>
      <c r="M390" s="71" t="s">
        <v>2022</v>
      </c>
      <c r="N390" s="71" t="s">
        <v>2022</v>
      </c>
      <c r="O390" s="87" t="s">
        <v>965</v>
      </c>
      <c r="P390" s="71" t="s">
        <v>967</v>
      </c>
      <c r="Q390" s="71" t="s">
        <v>864</v>
      </c>
      <c r="R390" s="76"/>
      <c r="S390" s="106" t="s">
        <v>971</v>
      </c>
      <c r="T390" s="87" t="s">
        <v>975</v>
      </c>
      <c r="U390" s="104" t="s">
        <v>973</v>
      </c>
      <c r="V390" s="71" t="s">
        <v>1334</v>
      </c>
      <c r="W390" s="71" t="s">
        <v>424</v>
      </c>
      <c r="X390" s="61" t="str">
        <f>IF(W390='[2]LISTA OPCIONES'!$M$4,"A",IF(W390='[2]LISTA OPCIONES'!$M$5,"M",IF(W390='[2]LISTA OPCIONES'!$M$6,"B",IF(W390='[2]LISTA OPCIONES'!$M$7,"A"))))</f>
        <v>A</v>
      </c>
      <c r="Y390" s="66" t="s">
        <v>426</v>
      </c>
      <c r="Z390" s="61" t="str">
        <f>IF(Y390='[2]LISTA OPCIONES'!$N$4,"A",IF(Y390='[2]LISTA OPCIONES'!$N$5,"M",IF(Y390='[2]LISTA OPCIONES'!$N$6,"B",IF(Y390='[2]LISTA OPCIONES'!$N$7,"A"))))</f>
        <v>M</v>
      </c>
      <c r="AA390" s="66" t="s">
        <v>426</v>
      </c>
      <c r="AB390" s="61" t="str">
        <f>IF(AA390='[2]LISTA OPCIONES'!$N$4,"A",IF(AA390='[2]LISTA OPCIONES'!$N$5,"M",IF(AA390='[2]LISTA OPCIONES'!$N$6,"B",IF(AA390='[2]LISTA OPCIONES'!$N$7,"A"))))</f>
        <v>M</v>
      </c>
      <c r="AC390" s="62" t="str">
        <f t="shared" si="13"/>
        <v>MEDIA</v>
      </c>
    </row>
    <row r="391" spans="1:29" s="69" customFormat="1" ht="15">
      <c r="A391" s="66">
        <f t="shared" si="11"/>
        <v>386</v>
      </c>
      <c r="B391" s="102">
        <v>44399</v>
      </c>
      <c r="C391" s="66" t="s">
        <v>912</v>
      </c>
      <c r="D391" s="66" t="s">
        <v>484</v>
      </c>
      <c r="E391" s="70" t="s">
        <v>899</v>
      </c>
      <c r="F391" s="70" t="s">
        <v>861</v>
      </c>
      <c r="G391" s="71" t="s">
        <v>896</v>
      </c>
      <c r="H391" s="70" t="s">
        <v>60</v>
      </c>
      <c r="I391" s="70" t="s">
        <v>394</v>
      </c>
      <c r="J391" s="59" t="s">
        <v>394</v>
      </c>
      <c r="K391" s="70" t="s">
        <v>862</v>
      </c>
      <c r="L391" s="66" t="s">
        <v>20</v>
      </c>
      <c r="M391" s="71" t="s">
        <v>2022</v>
      </c>
      <c r="N391" s="71" t="s">
        <v>2022</v>
      </c>
      <c r="O391" s="87" t="s">
        <v>965</v>
      </c>
      <c r="P391" s="71" t="s">
        <v>967</v>
      </c>
      <c r="Q391" s="71" t="s">
        <v>864</v>
      </c>
      <c r="R391" s="76"/>
      <c r="S391" s="106" t="s">
        <v>971</v>
      </c>
      <c r="T391" s="87" t="s">
        <v>975</v>
      </c>
      <c r="U391" s="104" t="s">
        <v>973</v>
      </c>
      <c r="V391" s="71" t="s">
        <v>1334</v>
      </c>
      <c r="W391" s="71" t="s">
        <v>424</v>
      </c>
      <c r="X391" s="61" t="str">
        <f>IF(W391='[2]LISTA OPCIONES'!$M$4,"A",IF(W391='[2]LISTA OPCIONES'!$M$5,"M",IF(W391='[2]LISTA OPCIONES'!$M$6,"B",IF(W391='[2]LISTA OPCIONES'!$M$7,"A"))))</f>
        <v>A</v>
      </c>
      <c r="Y391" s="66" t="s">
        <v>426</v>
      </c>
      <c r="Z391" s="61" t="str">
        <f>IF(Y391='[2]LISTA OPCIONES'!$N$4,"A",IF(Y391='[2]LISTA OPCIONES'!$N$5,"M",IF(Y391='[2]LISTA OPCIONES'!$N$6,"B",IF(Y391='[2]LISTA OPCIONES'!$N$7,"A"))))</f>
        <v>M</v>
      </c>
      <c r="AA391" s="66" t="s">
        <v>426</v>
      </c>
      <c r="AB391" s="61" t="str">
        <f>IF(AA391='[2]LISTA OPCIONES'!$N$4,"A",IF(AA391='[2]LISTA OPCIONES'!$N$5,"M",IF(AA391='[2]LISTA OPCIONES'!$N$6,"B",IF(AA391='[2]LISTA OPCIONES'!$N$7,"A"))))</f>
        <v>M</v>
      </c>
      <c r="AC391" s="62" t="str">
        <f t="shared" si="13"/>
        <v>MEDIA</v>
      </c>
    </row>
    <row r="392" spans="1:29" s="69" customFormat="1" ht="15">
      <c r="A392" s="66">
        <f t="shared" si="11"/>
        <v>387</v>
      </c>
      <c r="B392" s="102">
        <v>44399</v>
      </c>
      <c r="C392" s="66" t="s">
        <v>913</v>
      </c>
      <c r="D392" s="66" t="s">
        <v>772</v>
      </c>
      <c r="E392" s="70" t="s">
        <v>899</v>
      </c>
      <c r="F392" s="70" t="s">
        <v>861</v>
      </c>
      <c r="G392" s="71" t="s">
        <v>896</v>
      </c>
      <c r="H392" s="70" t="s">
        <v>60</v>
      </c>
      <c r="I392" s="70" t="s">
        <v>394</v>
      </c>
      <c r="J392" s="59" t="s">
        <v>394</v>
      </c>
      <c r="K392" s="70" t="s">
        <v>862</v>
      </c>
      <c r="L392" s="66" t="s">
        <v>21</v>
      </c>
      <c r="M392" s="71" t="s">
        <v>2022</v>
      </c>
      <c r="N392" s="71" t="s">
        <v>2022</v>
      </c>
      <c r="O392" s="87" t="s">
        <v>965</v>
      </c>
      <c r="P392" s="71" t="s">
        <v>967</v>
      </c>
      <c r="Q392" s="71" t="s">
        <v>864</v>
      </c>
      <c r="R392" s="76"/>
      <c r="S392" s="106" t="s">
        <v>971</v>
      </c>
      <c r="T392" s="87" t="s">
        <v>975</v>
      </c>
      <c r="U392" s="104" t="s">
        <v>973</v>
      </c>
      <c r="V392" s="71" t="s">
        <v>1334</v>
      </c>
      <c r="W392" s="71" t="s">
        <v>424</v>
      </c>
      <c r="X392" s="61" t="str">
        <f>IF(W392='[2]LISTA OPCIONES'!$M$4,"A",IF(W392='[2]LISTA OPCIONES'!$M$5,"M",IF(W392='[2]LISTA OPCIONES'!$M$6,"B",IF(W392='[2]LISTA OPCIONES'!$M$7,"A"))))</f>
        <v>A</v>
      </c>
      <c r="Y392" s="66" t="s">
        <v>426</v>
      </c>
      <c r="Z392" s="61" t="str">
        <f>IF(Y392='[2]LISTA OPCIONES'!$N$4,"A",IF(Y392='[2]LISTA OPCIONES'!$N$5,"M",IF(Y392='[2]LISTA OPCIONES'!$N$6,"B",IF(Y392='[2]LISTA OPCIONES'!$N$7,"A"))))</f>
        <v>M</v>
      </c>
      <c r="AA392" s="66" t="s">
        <v>426</v>
      </c>
      <c r="AB392" s="61" t="str">
        <f>IF(AA392='[2]LISTA OPCIONES'!$N$4,"A",IF(AA392='[2]LISTA OPCIONES'!$N$5,"M",IF(AA392='[2]LISTA OPCIONES'!$N$6,"B",IF(AA392='[2]LISTA OPCIONES'!$N$7,"A"))))</f>
        <v>M</v>
      </c>
      <c r="AC392" s="62" t="str">
        <f t="shared" si="13"/>
        <v>MEDIA</v>
      </c>
    </row>
    <row r="393" spans="1:29" s="69" customFormat="1" ht="15">
      <c r="A393" s="66">
        <f aca="true" t="shared" si="14" ref="A393">1+A392</f>
        <v>388</v>
      </c>
      <c r="B393" s="102">
        <v>44399</v>
      </c>
      <c r="C393" s="66" t="s">
        <v>914</v>
      </c>
      <c r="D393" s="66" t="s">
        <v>758</v>
      </c>
      <c r="E393" s="70" t="s">
        <v>899</v>
      </c>
      <c r="F393" s="70" t="s">
        <v>861</v>
      </c>
      <c r="G393" s="71" t="s">
        <v>896</v>
      </c>
      <c r="H393" s="70" t="s">
        <v>60</v>
      </c>
      <c r="I393" s="70" t="s">
        <v>394</v>
      </c>
      <c r="J393" s="59" t="s">
        <v>394</v>
      </c>
      <c r="K393" s="70" t="s">
        <v>862</v>
      </c>
      <c r="L393" s="66" t="s">
        <v>22</v>
      </c>
      <c r="M393" s="71" t="s">
        <v>2022</v>
      </c>
      <c r="N393" s="71" t="s">
        <v>2022</v>
      </c>
      <c r="O393" s="87" t="s">
        <v>965</v>
      </c>
      <c r="P393" s="71" t="s">
        <v>967</v>
      </c>
      <c r="Q393" s="71" t="s">
        <v>864</v>
      </c>
      <c r="R393" s="76"/>
      <c r="S393" s="106" t="s">
        <v>971</v>
      </c>
      <c r="T393" s="87" t="s">
        <v>975</v>
      </c>
      <c r="U393" s="104" t="s">
        <v>973</v>
      </c>
      <c r="V393" s="71" t="s">
        <v>1334</v>
      </c>
      <c r="W393" s="71" t="s">
        <v>424</v>
      </c>
      <c r="X393" s="61" t="str">
        <f>IF(W393='[2]LISTA OPCIONES'!$M$4,"A",IF(W393='[2]LISTA OPCIONES'!$M$5,"M",IF(W393='[2]LISTA OPCIONES'!$M$6,"B",IF(W393='[2]LISTA OPCIONES'!$M$7,"A"))))</f>
        <v>A</v>
      </c>
      <c r="Y393" s="66" t="s">
        <v>426</v>
      </c>
      <c r="Z393" s="61" t="str">
        <f>IF(Y393='[2]LISTA OPCIONES'!$N$4,"A",IF(Y393='[2]LISTA OPCIONES'!$N$5,"M",IF(Y393='[2]LISTA OPCIONES'!$N$6,"B",IF(Y393='[2]LISTA OPCIONES'!$N$7,"A"))))</f>
        <v>M</v>
      </c>
      <c r="AA393" s="66" t="s">
        <v>426</v>
      </c>
      <c r="AB393" s="61" t="str">
        <f>IF(AA393='[2]LISTA OPCIONES'!$N$4,"A",IF(AA393='[2]LISTA OPCIONES'!$N$5,"M",IF(AA393='[2]LISTA OPCIONES'!$N$6,"B",IF(AA393='[2]LISTA OPCIONES'!$N$7,"A"))))</f>
        <v>M</v>
      </c>
      <c r="AC393" s="62" t="str">
        <f t="shared" si="13"/>
        <v>MEDIA</v>
      </c>
    </row>
    <row r="394" spans="1:29" s="69" customFormat="1" ht="15">
      <c r="A394" s="66">
        <f>1+A393</f>
        <v>389</v>
      </c>
      <c r="B394" s="102">
        <v>44399</v>
      </c>
      <c r="C394" s="66" t="s">
        <v>915</v>
      </c>
      <c r="D394" s="66" t="s">
        <v>2032</v>
      </c>
      <c r="E394" s="70" t="s">
        <v>899</v>
      </c>
      <c r="F394" s="70" t="s">
        <v>861</v>
      </c>
      <c r="G394" s="71" t="s">
        <v>896</v>
      </c>
      <c r="H394" s="70" t="s">
        <v>60</v>
      </c>
      <c r="I394" s="70" t="s">
        <v>394</v>
      </c>
      <c r="J394" s="59" t="s">
        <v>394</v>
      </c>
      <c r="K394" s="70" t="s">
        <v>862</v>
      </c>
      <c r="L394" s="66" t="s">
        <v>863</v>
      </c>
      <c r="M394" s="71" t="s">
        <v>2022</v>
      </c>
      <c r="N394" s="71" t="s">
        <v>2022</v>
      </c>
      <c r="O394" s="87" t="s">
        <v>965</v>
      </c>
      <c r="P394" s="71" t="s">
        <v>967</v>
      </c>
      <c r="Q394" s="71" t="s">
        <v>864</v>
      </c>
      <c r="R394" s="76"/>
      <c r="S394" s="106" t="s">
        <v>971</v>
      </c>
      <c r="T394" s="87" t="s">
        <v>975</v>
      </c>
      <c r="U394" s="104" t="s">
        <v>973</v>
      </c>
      <c r="V394" s="71" t="s">
        <v>1334</v>
      </c>
      <c r="W394" s="71" t="s">
        <v>424</v>
      </c>
      <c r="X394" s="61" t="str">
        <f>IF(W394='[2]LISTA OPCIONES'!$M$4,"A",IF(W394='[2]LISTA OPCIONES'!$M$5,"M",IF(W394='[2]LISTA OPCIONES'!$M$6,"B",IF(W394='[2]LISTA OPCIONES'!$M$7,"A"))))</f>
        <v>A</v>
      </c>
      <c r="Y394" s="66" t="s">
        <v>426</v>
      </c>
      <c r="Z394" s="61" t="str">
        <f>IF(Y394='[2]LISTA OPCIONES'!$N$4,"A",IF(Y394='[2]LISTA OPCIONES'!$N$5,"M",IF(Y394='[2]LISTA OPCIONES'!$N$6,"B",IF(Y394='[2]LISTA OPCIONES'!$N$7,"A"))))</f>
        <v>M</v>
      </c>
      <c r="AA394" s="66" t="s">
        <v>426</v>
      </c>
      <c r="AB394" s="61" t="str">
        <f>IF(AA394='[2]LISTA OPCIONES'!$N$4,"A",IF(AA394='[2]LISTA OPCIONES'!$N$5,"M",IF(AA394='[2]LISTA OPCIONES'!$N$6,"B",IF(AA394='[2]LISTA OPCIONES'!$N$7,"A"))))</f>
        <v>M</v>
      </c>
      <c r="AC394" s="62" t="str">
        <f t="shared" si="13"/>
        <v>MEDIA</v>
      </c>
    </row>
    <row r="395" spans="1:29" s="69" customFormat="1" ht="15">
      <c r="A395" s="66">
        <f>1+A394</f>
        <v>390</v>
      </c>
      <c r="B395" s="102">
        <v>44399</v>
      </c>
      <c r="C395" s="66" t="s">
        <v>916</v>
      </c>
      <c r="D395" s="86" t="s">
        <v>2033</v>
      </c>
      <c r="E395" s="70" t="s">
        <v>899</v>
      </c>
      <c r="F395" s="70" t="s">
        <v>960</v>
      </c>
      <c r="G395" s="71" t="s">
        <v>11</v>
      </c>
      <c r="H395" s="70" t="s">
        <v>874</v>
      </c>
      <c r="I395" s="70" t="s">
        <v>394</v>
      </c>
      <c r="J395" s="59" t="s">
        <v>394</v>
      </c>
      <c r="K395" s="70" t="s">
        <v>1750</v>
      </c>
      <c r="L395" s="72" t="s">
        <v>2012</v>
      </c>
      <c r="M395" s="71" t="s">
        <v>2022</v>
      </c>
      <c r="N395" s="71" t="s">
        <v>2022</v>
      </c>
      <c r="O395" s="87" t="s">
        <v>965</v>
      </c>
      <c r="P395" s="71" t="s">
        <v>968</v>
      </c>
      <c r="Q395" s="71" t="s">
        <v>969</v>
      </c>
      <c r="R395" s="76"/>
      <c r="S395" s="106" t="s">
        <v>971</v>
      </c>
      <c r="T395" s="87" t="s">
        <v>975</v>
      </c>
      <c r="U395" s="104" t="s">
        <v>973</v>
      </c>
      <c r="V395" s="71" t="s">
        <v>867</v>
      </c>
      <c r="W395" s="71" t="s">
        <v>422</v>
      </c>
      <c r="X395" s="61" t="str">
        <f>IF(W395='[2]LISTA OPCIONES'!$M$4,"A",IF(W395='[2]LISTA OPCIONES'!$M$5,"M",IF(W395='[2]LISTA OPCIONES'!$M$6,"B",IF(W395='[2]LISTA OPCIONES'!$M$7,"A"))))</f>
        <v>M</v>
      </c>
      <c r="Y395" s="66" t="s">
        <v>426</v>
      </c>
      <c r="Z395" s="61" t="str">
        <f>IF(Y395='[2]LISTA OPCIONES'!$N$4,"A",IF(Y395='[2]LISTA OPCIONES'!$N$5,"M",IF(Y395='[2]LISTA OPCIONES'!$N$6,"B",IF(Y395='[2]LISTA OPCIONES'!$N$7,"A"))))</f>
        <v>M</v>
      </c>
      <c r="AA395" s="66" t="s">
        <v>426</v>
      </c>
      <c r="AB395" s="61" t="str">
        <f>IF(AA395='[2]LISTA OPCIONES'!$N$4,"A",IF(AA395='[2]LISTA OPCIONES'!$N$5,"M",IF(AA395='[2]LISTA OPCIONES'!$N$6,"B",IF(AA395='[2]LISTA OPCIONES'!$N$7,"A"))))</f>
        <v>M</v>
      </c>
      <c r="AC395" s="62" t="str">
        <f aca="true" t="shared" si="15" ref="AC395:AC401">(IF(AND(X395="A",Z395="A"),"ALTA",(IF(AND(Z395="A",AB395="A"),"ALTA",(IF(AND(X395="A",AB395="A"),"ALTA",(IF(OR(X395="A",Z395="A",AB395="A"),"MEDIA",(IF(OR(X395="M",Z395="M",AB395="M"),"MEDIA","BAJA"))))))))))</f>
        <v>MEDIA</v>
      </c>
    </row>
    <row r="396" spans="1:29" s="69" customFormat="1" ht="15">
      <c r="A396" s="66">
        <f aca="true" t="shared" si="16" ref="A396:A432">1+A395</f>
        <v>391</v>
      </c>
      <c r="B396" s="102">
        <v>44399</v>
      </c>
      <c r="C396" s="66" t="s">
        <v>917</v>
      </c>
      <c r="D396" s="86" t="s">
        <v>2033</v>
      </c>
      <c r="E396" s="70" t="s">
        <v>899</v>
      </c>
      <c r="F396" s="70" t="s">
        <v>960</v>
      </c>
      <c r="G396" s="71" t="s">
        <v>11</v>
      </c>
      <c r="H396" s="70" t="s">
        <v>875</v>
      </c>
      <c r="I396" s="70" t="s">
        <v>394</v>
      </c>
      <c r="J396" s="59" t="s">
        <v>394</v>
      </c>
      <c r="K396" s="70" t="s">
        <v>1751</v>
      </c>
      <c r="L396" s="72" t="s">
        <v>2012</v>
      </c>
      <c r="M396" s="71" t="s">
        <v>2022</v>
      </c>
      <c r="N396" s="71" t="s">
        <v>2022</v>
      </c>
      <c r="O396" s="87" t="s">
        <v>965</v>
      </c>
      <c r="P396" s="71" t="s">
        <v>968</v>
      </c>
      <c r="Q396" s="71" t="s">
        <v>969</v>
      </c>
      <c r="R396" s="76"/>
      <c r="S396" s="106" t="s">
        <v>971</v>
      </c>
      <c r="T396" s="87" t="s">
        <v>975</v>
      </c>
      <c r="U396" s="104" t="s">
        <v>973</v>
      </c>
      <c r="V396" s="71" t="s">
        <v>867</v>
      </c>
      <c r="W396" s="71" t="s">
        <v>422</v>
      </c>
      <c r="X396" s="61" t="str">
        <f>IF(W396='[2]LISTA OPCIONES'!$M$4,"A",IF(W396='[2]LISTA OPCIONES'!$M$5,"M",IF(W396='[2]LISTA OPCIONES'!$M$6,"B",IF(W396='[2]LISTA OPCIONES'!$M$7,"A"))))</f>
        <v>M</v>
      </c>
      <c r="Y396" s="66" t="s">
        <v>426</v>
      </c>
      <c r="Z396" s="61" t="str">
        <f>IF(Y396='[2]LISTA OPCIONES'!$N$4,"A",IF(Y396='[2]LISTA OPCIONES'!$N$5,"M",IF(Y396='[2]LISTA OPCIONES'!$N$6,"B",IF(Y396='[2]LISTA OPCIONES'!$N$7,"A"))))</f>
        <v>M</v>
      </c>
      <c r="AA396" s="66" t="s">
        <v>426</v>
      </c>
      <c r="AB396" s="61" t="str">
        <f>IF(AA396='[2]LISTA OPCIONES'!$N$4,"A",IF(AA396='[2]LISTA OPCIONES'!$N$5,"M",IF(AA396='[2]LISTA OPCIONES'!$N$6,"B",IF(AA396='[2]LISTA OPCIONES'!$N$7,"A"))))</f>
        <v>M</v>
      </c>
      <c r="AC396" s="62" t="str">
        <f t="shared" si="15"/>
        <v>MEDIA</v>
      </c>
    </row>
    <row r="397" spans="1:29" s="69" customFormat="1" ht="15">
      <c r="A397" s="66">
        <f t="shared" si="16"/>
        <v>392</v>
      </c>
      <c r="B397" s="102">
        <v>44399</v>
      </c>
      <c r="C397" s="66" t="s">
        <v>918</v>
      </c>
      <c r="D397" s="86" t="s">
        <v>2033</v>
      </c>
      <c r="E397" s="70" t="s">
        <v>899</v>
      </c>
      <c r="F397" s="70" t="s">
        <v>964</v>
      </c>
      <c r="G397" s="71" t="s">
        <v>11</v>
      </c>
      <c r="H397" s="70" t="s">
        <v>876</v>
      </c>
      <c r="I397" s="70" t="s">
        <v>394</v>
      </c>
      <c r="J397" s="59" t="s">
        <v>394</v>
      </c>
      <c r="K397" s="70" t="s">
        <v>1752</v>
      </c>
      <c r="L397" s="72" t="s">
        <v>2012</v>
      </c>
      <c r="M397" s="71" t="s">
        <v>2022</v>
      </c>
      <c r="N397" s="71" t="s">
        <v>2022</v>
      </c>
      <c r="O397" s="87" t="s">
        <v>965</v>
      </c>
      <c r="P397" s="71" t="s">
        <v>968</v>
      </c>
      <c r="Q397" s="71" t="s">
        <v>969</v>
      </c>
      <c r="R397" s="76"/>
      <c r="S397" s="106" t="s">
        <v>971</v>
      </c>
      <c r="T397" s="87" t="s">
        <v>975</v>
      </c>
      <c r="U397" s="104" t="s">
        <v>973</v>
      </c>
      <c r="V397" s="71" t="s">
        <v>417</v>
      </c>
      <c r="W397" s="71" t="s">
        <v>422</v>
      </c>
      <c r="X397" s="61" t="str">
        <f>IF(W397='[2]LISTA OPCIONES'!$M$4,"A",IF(W397='[2]LISTA OPCIONES'!$M$5,"M",IF(W397='[2]LISTA OPCIONES'!$M$6,"B",IF(W397='[2]LISTA OPCIONES'!$M$7,"A"))))</f>
        <v>M</v>
      </c>
      <c r="Y397" s="66" t="s">
        <v>426</v>
      </c>
      <c r="Z397" s="61" t="str">
        <f>IF(Y397='[2]LISTA OPCIONES'!$N$4,"A",IF(Y397='[2]LISTA OPCIONES'!$N$5,"M",IF(Y397='[2]LISTA OPCIONES'!$N$6,"B",IF(Y397='[2]LISTA OPCIONES'!$N$7,"A"))))</f>
        <v>M</v>
      </c>
      <c r="AA397" s="66" t="s">
        <v>426</v>
      </c>
      <c r="AB397" s="61" t="str">
        <f>IF(AA397='[2]LISTA OPCIONES'!$N$4,"A",IF(AA397='[2]LISTA OPCIONES'!$N$5,"M",IF(AA397='[2]LISTA OPCIONES'!$N$6,"B",IF(AA397='[2]LISTA OPCIONES'!$N$7,"A"))))</f>
        <v>M</v>
      </c>
      <c r="AC397" s="62" t="str">
        <f t="shared" si="15"/>
        <v>MEDIA</v>
      </c>
    </row>
    <row r="398" spans="1:29" s="69" customFormat="1" ht="15">
      <c r="A398" s="66">
        <f t="shared" si="16"/>
        <v>393</v>
      </c>
      <c r="B398" s="102">
        <v>44399</v>
      </c>
      <c r="C398" s="66" t="s">
        <v>919</v>
      </c>
      <c r="D398" s="86" t="s">
        <v>2033</v>
      </c>
      <c r="E398" s="70" t="s">
        <v>899</v>
      </c>
      <c r="F398" s="70" t="s">
        <v>964</v>
      </c>
      <c r="G398" s="71" t="s">
        <v>11</v>
      </c>
      <c r="H398" s="143" t="s">
        <v>2017</v>
      </c>
      <c r="I398" s="70" t="s">
        <v>394</v>
      </c>
      <c r="J398" s="59" t="s">
        <v>394</v>
      </c>
      <c r="K398" s="70" t="s">
        <v>1753</v>
      </c>
      <c r="L398" s="70" t="s">
        <v>2013</v>
      </c>
      <c r="M398" s="71" t="s">
        <v>2022</v>
      </c>
      <c r="N398" s="71" t="s">
        <v>2022</v>
      </c>
      <c r="O398" s="87" t="s">
        <v>965</v>
      </c>
      <c r="P398" s="71" t="s">
        <v>968</v>
      </c>
      <c r="Q398" s="71" t="s">
        <v>969</v>
      </c>
      <c r="R398" s="76"/>
      <c r="S398" s="106" t="s">
        <v>971</v>
      </c>
      <c r="T398" s="87" t="s">
        <v>975</v>
      </c>
      <c r="U398" s="104" t="s">
        <v>973</v>
      </c>
      <c r="V398" s="71" t="s">
        <v>867</v>
      </c>
      <c r="W398" s="71" t="s">
        <v>422</v>
      </c>
      <c r="X398" s="61" t="str">
        <f>IF(W398='[2]LISTA OPCIONES'!$M$4,"A",IF(W398='[2]LISTA OPCIONES'!$M$5,"M",IF(W398='[2]LISTA OPCIONES'!$M$6,"B",IF(W398='[2]LISTA OPCIONES'!$M$7,"A"))))</f>
        <v>M</v>
      </c>
      <c r="Y398" s="66" t="s">
        <v>426</v>
      </c>
      <c r="Z398" s="61" t="str">
        <f>IF(Y398='[2]LISTA OPCIONES'!$N$4,"A",IF(Y398='[2]LISTA OPCIONES'!$N$5,"M",IF(Y398='[2]LISTA OPCIONES'!$N$6,"B",IF(Y398='[2]LISTA OPCIONES'!$N$7,"A"))))</f>
        <v>M</v>
      </c>
      <c r="AA398" s="66" t="s">
        <v>426</v>
      </c>
      <c r="AB398" s="61" t="str">
        <f>IF(AA398='[2]LISTA OPCIONES'!$N$4,"A",IF(AA398='[2]LISTA OPCIONES'!$N$5,"M",IF(AA398='[2]LISTA OPCIONES'!$N$6,"B",IF(AA398='[2]LISTA OPCIONES'!$N$7,"A"))))</f>
        <v>M</v>
      </c>
      <c r="AC398" s="62" t="str">
        <f t="shared" si="15"/>
        <v>MEDIA</v>
      </c>
    </row>
    <row r="399" spans="1:29" s="69" customFormat="1" ht="15">
      <c r="A399" s="66">
        <f t="shared" si="16"/>
        <v>394</v>
      </c>
      <c r="B399" s="102">
        <v>44399</v>
      </c>
      <c r="C399" s="66" t="s">
        <v>920</v>
      </c>
      <c r="D399" s="86" t="s">
        <v>2033</v>
      </c>
      <c r="E399" s="70" t="s">
        <v>899</v>
      </c>
      <c r="F399" s="70" t="s">
        <v>964</v>
      </c>
      <c r="G399" s="71" t="s">
        <v>11</v>
      </c>
      <c r="H399" s="70" t="s">
        <v>881</v>
      </c>
      <c r="I399" s="70" t="s">
        <v>394</v>
      </c>
      <c r="J399" s="59" t="s">
        <v>394</v>
      </c>
      <c r="K399" s="70" t="s">
        <v>1754</v>
      </c>
      <c r="L399" s="70" t="s">
        <v>2013</v>
      </c>
      <c r="M399" s="71" t="s">
        <v>2022</v>
      </c>
      <c r="N399" s="71" t="s">
        <v>2022</v>
      </c>
      <c r="O399" s="87" t="s">
        <v>965</v>
      </c>
      <c r="P399" s="71" t="s">
        <v>968</v>
      </c>
      <c r="Q399" s="71" t="s">
        <v>969</v>
      </c>
      <c r="R399" s="76"/>
      <c r="S399" s="106" t="s">
        <v>971</v>
      </c>
      <c r="T399" s="87" t="s">
        <v>975</v>
      </c>
      <c r="U399" s="104" t="s">
        <v>973</v>
      </c>
      <c r="V399" s="71" t="s">
        <v>867</v>
      </c>
      <c r="W399" s="71" t="s">
        <v>422</v>
      </c>
      <c r="X399" s="61" t="str">
        <f>IF(W399='[2]LISTA OPCIONES'!$M$4,"A",IF(W399='[2]LISTA OPCIONES'!$M$5,"M",IF(W399='[2]LISTA OPCIONES'!$M$6,"B",IF(W399='[2]LISTA OPCIONES'!$M$7,"A"))))</f>
        <v>M</v>
      </c>
      <c r="Y399" s="66" t="s">
        <v>426</v>
      </c>
      <c r="Z399" s="61" t="str">
        <f>IF(Y399='[2]LISTA OPCIONES'!$N$4,"A",IF(Y399='[2]LISTA OPCIONES'!$N$5,"M",IF(Y399='[2]LISTA OPCIONES'!$N$6,"B",IF(Y399='[2]LISTA OPCIONES'!$N$7,"A"))))</f>
        <v>M</v>
      </c>
      <c r="AA399" s="66" t="s">
        <v>426</v>
      </c>
      <c r="AB399" s="61" t="str">
        <f>IF(AA399='[2]LISTA OPCIONES'!$N$4,"A",IF(AA399='[2]LISTA OPCIONES'!$N$5,"M",IF(AA399='[2]LISTA OPCIONES'!$N$6,"B",IF(AA399='[2]LISTA OPCIONES'!$N$7,"A"))))</f>
        <v>M</v>
      </c>
      <c r="AC399" s="62" t="str">
        <f t="shared" si="15"/>
        <v>MEDIA</v>
      </c>
    </row>
    <row r="400" spans="1:29" s="69" customFormat="1" ht="15">
      <c r="A400" s="66">
        <f t="shared" si="16"/>
        <v>395</v>
      </c>
      <c r="B400" s="102">
        <v>44399</v>
      </c>
      <c r="C400" s="66" t="s">
        <v>921</v>
      </c>
      <c r="D400" s="86" t="s">
        <v>2033</v>
      </c>
      <c r="E400" s="70" t="s">
        <v>899</v>
      </c>
      <c r="F400" s="70" t="s">
        <v>964</v>
      </c>
      <c r="G400" s="71" t="s">
        <v>11</v>
      </c>
      <c r="H400" s="70" t="s">
        <v>891</v>
      </c>
      <c r="I400" s="70" t="s">
        <v>394</v>
      </c>
      <c r="J400" s="59" t="s">
        <v>394</v>
      </c>
      <c r="K400" s="70" t="s">
        <v>1755</v>
      </c>
      <c r="L400" s="70" t="s">
        <v>2013</v>
      </c>
      <c r="M400" s="71" t="s">
        <v>2022</v>
      </c>
      <c r="N400" s="71" t="s">
        <v>2022</v>
      </c>
      <c r="O400" s="87" t="s">
        <v>965</v>
      </c>
      <c r="P400" s="71" t="s">
        <v>968</v>
      </c>
      <c r="Q400" s="71" t="s">
        <v>969</v>
      </c>
      <c r="R400" s="74"/>
      <c r="S400" s="106" t="s">
        <v>971</v>
      </c>
      <c r="T400" s="87" t="s">
        <v>975</v>
      </c>
      <c r="U400" s="104" t="s">
        <v>973</v>
      </c>
      <c r="V400" s="71" t="s">
        <v>867</v>
      </c>
      <c r="W400" s="71" t="s">
        <v>422</v>
      </c>
      <c r="X400" s="61" t="str">
        <f>IF(W400='[2]LISTA OPCIONES'!$M$4,"A",IF(W400='[2]LISTA OPCIONES'!$M$5,"M",IF(W400='[2]LISTA OPCIONES'!$M$6,"B",IF(W400='[2]LISTA OPCIONES'!$M$7,"A"))))</f>
        <v>M</v>
      </c>
      <c r="Y400" s="66" t="s">
        <v>426</v>
      </c>
      <c r="Z400" s="61" t="str">
        <f>IF(Y400='[2]LISTA OPCIONES'!$N$4,"A",IF(Y400='[2]LISTA OPCIONES'!$N$5,"M",IF(Y400='[2]LISTA OPCIONES'!$N$6,"B",IF(Y400='[2]LISTA OPCIONES'!$N$7,"A"))))</f>
        <v>M</v>
      </c>
      <c r="AA400" s="66" t="s">
        <v>426</v>
      </c>
      <c r="AB400" s="61" t="str">
        <f>IF(AA400='[2]LISTA OPCIONES'!$N$4,"A",IF(AA400='[2]LISTA OPCIONES'!$N$5,"M",IF(AA400='[2]LISTA OPCIONES'!$N$6,"B",IF(AA400='[2]LISTA OPCIONES'!$N$7,"A"))))</f>
        <v>M</v>
      </c>
      <c r="AC400" s="62" t="str">
        <f t="shared" si="15"/>
        <v>MEDIA</v>
      </c>
    </row>
    <row r="401" spans="1:29" s="69" customFormat="1" ht="15">
      <c r="A401" s="66">
        <f t="shared" si="16"/>
        <v>396</v>
      </c>
      <c r="B401" s="102">
        <v>44399</v>
      </c>
      <c r="C401" s="66" t="s">
        <v>922</v>
      </c>
      <c r="D401" s="86" t="s">
        <v>2033</v>
      </c>
      <c r="E401" s="70" t="s">
        <v>899</v>
      </c>
      <c r="F401" s="70" t="s">
        <v>861</v>
      </c>
      <c r="G401" s="71" t="s">
        <v>13</v>
      </c>
      <c r="H401" s="70" t="s">
        <v>396</v>
      </c>
      <c r="I401" s="71" t="s">
        <v>394</v>
      </c>
      <c r="J401" s="59" t="s">
        <v>394</v>
      </c>
      <c r="K401" s="70" t="s">
        <v>900</v>
      </c>
      <c r="L401" s="70" t="s">
        <v>866</v>
      </c>
      <c r="M401" s="87" t="s">
        <v>2019</v>
      </c>
      <c r="N401" s="71" t="s">
        <v>2020</v>
      </c>
      <c r="O401" s="87" t="s">
        <v>965</v>
      </c>
      <c r="P401" s="71" t="s">
        <v>966</v>
      </c>
      <c r="Q401" s="71" t="s">
        <v>12</v>
      </c>
      <c r="R401" s="74"/>
      <c r="S401" s="106" t="s">
        <v>971</v>
      </c>
      <c r="T401" s="87" t="s">
        <v>975</v>
      </c>
      <c r="U401" s="104" t="s">
        <v>973</v>
      </c>
      <c r="V401" s="71" t="s">
        <v>431</v>
      </c>
      <c r="W401" s="71" t="s">
        <v>424</v>
      </c>
      <c r="X401" s="61" t="str">
        <f>IF(W401='[2]LISTA OPCIONES'!$M$4,"A",IF(W401='[2]LISTA OPCIONES'!$M$5,"M",IF(W401='[2]LISTA OPCIONES'!$M$6,"B",IF(W401='[2]LISTA OPCIONES'!$M$7,"A"))))</f>
        <v>A</v>
      </c>
      <c r="Y401" s="66" t="s">
        <v>426</v>
      </c>
      <c r="Z401" s="61" t="str">
        <f>IF(Y401='[2]LISTA OPCIONES'!$N$4,"A",IF(Y401='[2]LISTA OPCIONES'!$N$5,"M",IF(Y401='[2]LISTA OPCIONES'!$N$6,"B",IF(Y401='[2]LISTA OPCIONES'!$N$7,"A"))))</f>
        <v>M</v>
      </c>
      <c r="AA401" s="66" t="s">
        <v>426</v>
      </c>
      <c r="AB401" s="61" t="str">
        <f>IF(AA401='[2]LISTA OPCIONES'!$N$4,"A",IF(AA401='[2]LISTA OPCIONES'!$N$5,"M",IF(AA401='[2]LISTA OPCIONES'!$N$6,"B",IF(AA401='[2]LISTA OPCIONES'!$N$7,"A"))))</f>
        <v>M</v>
      </c>
      <c r="AC401" s="62" t="str">
        <f t="shared" si="15"/>
        <v>MEDIA</v>
      </c>
    </row>
    <row r="402" spans="1:29" s="69" customFormat="1" ht="15">
      <c r="A402" s="66">
        <f t="shared" si="16"/>
        <v>397</v>
      </c>
      <c r="B402" s="102">
        <v>44399</v>
      </c>
      <c r="C402" s="66" t="s">
        <v>923</v>
      </c>
      <c r="D402" s="86" t="s">
        <v>2033</v>
      </c>
      <c r="E402" s="70" t="s">
        <v>899</v>
      </c>
      <c r="F402" s="70" t="s">
        <v>861</v>
      </c>
      <c r="G402" s="71" t="s">
        <v>13</v>
      </c>
      <c r="H402" s="70" t="s">
        <v>396</v>
      </c>
      <c r="I402" s="71" t="s">
        <v>394</v>
      </c>
      <c r="J402" s="59" t="s">
        <v>394</v>
      </c>
      <c r="K402" s="70" t="s">
        <v>901</v>
      </c>
      <c r="L402" s="70" t="s">
        <v>866</v>
      </c>
      <c r="M402" s="87" t="s">
        <v>2019</v>
      </c>
      <c r="N402" s="71" t="s">
        <v>2020</v>
      </c>
      <c r="O402" s="87" t="s">
        <v>965</v>
      </c>
      <c r="P402" s="71" t="s">
        <v>966</v>
      </c>
      <c r="Q402" s="71" t="s">
        <v>12</v>
      </c>
      <c r="R402" s="74"/>
      <c r="S402" s="106" t="s">
        <v>971</v>
      </c>
      <c r="T402" s="87" t="s">
        <v>975</v>
      </c>
      <c r="U402" s="104" t="s">
        <v>973</v>
      </c>
      <c r="V402" s="71" t="s">
        <v>431</v>
      </c>
      <c r="W402" s="71" t="s">
        <v>424</v>
      </c>
      <c r="X402" s="61" t="str">
        <f>IF(W402='[2]LISTA OPCIONES'!$M$4,"A",IF(W402='[2]LISTA OPCIONES'!$M$5,"M",IF(W402='[2]LISTA OPCIONES'!$M$6,"B",IF(W402='[2]LISTA OPCIONES'!$M$7,"A"))))</f>
        <v>A</v>
      </c>
      <c r="Y402" s="66" t="s">
        <v>426</v>
      </c>
      <c r="Z402" s="61" t="str">
        <f>IF(Y402='[2]LISTA OPCIONES'!$N$4,"A",IF(Y402='[2]LISTA OPCIONES'!$N$5,"M",IF(Y402='[2]LISTA OPCIONES'!$N$6,"B",IF(Y402='[2]LISTA OPCIONES'!$N$7,"A"))))</f>
        <v>M</v>
      </c>
      <c r="AA402" s="66" t="s">
        <v>426</v>
      </c>
      <c r="AB402" s="61" t="str">
        <f>IF(AA402='[2]LISTA OPCIONES'!$N$4,"A",IF(AA402='[2]LISTA OPCIONES'!$N$5,"M",IF(AA402='[2]LISTA OPCIONES'!$N$6,"B",IF(AA402='[2]LISTA OPCIONES'!$N$7,"A"))))</f>
        <v>M</v>
      </c>
      <c r="AC402" s="62" t="str">
        <f aca="true" t="shared" si="17" ref="AC402:AC406">(IF(AND(X402="A",Z402="A"),"ALTA",(IF(AND(Z402="A",AB402="A"),"ALTA",(IF(AND(X402="A",AB402="A"),"ALTA",(IF(OR(X402="A",Z402="A",AB402="A"),"MEDIA",(IF(OR(X402="M",Z402="M",AB402="M"),"MEDIA","BAJA"))))))))))</f>
        <v>MEDIA</v>
      </c>
    </row>
    <row r="403" spans="1:29" s="69" customFormat="1" ht="15">
      <c r="A403" s="66">
        <f t="shared" si="16"/>
        <v>398</v>
      </c>
      <c r="B403" s="102">
        <v>44399</v>
      </c>
      <c r="C403" s="66" t="s">
        <v>924</v>
      </c>
      <c r="D403" s="86" t="s">
        <v>2033</v>
      </c>
      <c r="E403" s="70" t="s">
        <v>899</v>
      </c>
      <c r="F403" s="70" t="s">
        <v>861</v>
      </c>
      <c r="G403" s="71" t="s">
        <v>13</v>
      </c>
      <c r="H403" s="70" t="s">
        <v>396</v>
      </c>
      <c r="I403" s="71" t="s">
        <v>394</v>
      </c>
      <c r="J403" s="59" t="s">
        <v>394</v>
      </c>
      <c r="K403" s="70" t="s">
        <v>903</v>
      </c>
      <c r="L403" s="70" t="s">
        <v>866</v>
      </c>
      <c r="M403" s="87" t="s">
        <v>2019</v>
      </c>
      <c r="N403" s="71" t="s">
        <v>2020</v>
      </c>
      <c r="O403" s="87" t="s">
        <v>965</v>
      </c>
      <c r="P403" s="71" t="s">
        <v>966</v>
      </c>
      <c r="Q403" s="71" t="s">
        <v>12</v>
      </c>
      <c r="R403" s="74"/>
      <c r="S403" s="106" t="s">
        <v>971</v>
      </c>
      <c r="T403" s="87" t="s">
        <v>975</v>
      </c>
      <c r="U403" s="104" t="s">
        <v>973</v>
      </c>
      <c r="V403" s="71" t="s">
        <v>431</v>
      </c>
      <c r="W403" s="71" t="s">
        <v>424</v>
      </c>
      <c r="X403" s="61" t="str">
        <f>IF(W403='[2]LISTA OPCIONES'!$M$4,"A",IF(W403='[2]LISTA OPCIONES'!$M$5,"M",IF(W403='[2]LISTA OPCIONES'!$M$6,"B",IF(W403='[2]LISTA OPCIONES'!$M$7,"A"))))</f>
        <v>A</v>
      </c>
      <c r="Y403" s="66" t="s">
        <v>426</v>
      </c>
      <c r="Z403" s="61" t="str">
        <f>IF(Y403='[2]LISTA OPCIONES'!$N$4,"A",IF(Y403='[2]LISTA OPCIONES'!$N$5,"M",IF(Y403='[2]LISTA OPCIONES'!$N$6,"B",IF(Y403='[2]LISTA OPCIONES'!$N$7,"A"))))</f>
        <v>M</v>
      </c>
      <c r="AA403" s="66" t="s">
        <v>426</v>
      </c>
      <c r="AB403" s="61" t="str">
        <f>IF(AA403='[2]LISTA OPCIONES'!$N$4,"A",IF(AA403='[2]LISTA OPCIONES'!$N$5,"M",IF(AA403='[2]LISTA OPCIONES'!$N$6,"B",IF(AA403='[2]LISTA OPCIONES'!$N$7,"A"))))</f>
        <v>M</v>
      </c>
      <c r="AC403" s="62" t="str">
        <f t="shared" si="17"/>
        <v>MEDIA</v>
      </c>
    </row>
    <row r="404" spans="1:29" s="69" customFormat="1" ht="15">
      <c r="A404" s="66">
        <f t="shared" si="16"/>
        <v>399</v>
      </c>
      <c r="B404" s="102">
        <v>44399</v>
      </c>
      <c r="C404" s="66" t="s">
        <v>925</v>
      </c>
      <c r="D404" s="86" t="s">
        <v>2033</v>
      </c>
      <c r="E404" s="70" t="s">
        <v>899</v>
      </c>
      <c r="F404" s="70" t="s">
        <v>861</v>
      </c>
      <c r="G404" s="71" t="s">
        <v>13</v>
      </c>
      <c r="H404" s="70" t="s">
        <v>396</v>
      </c>
      <c r="I404" s="71" t="s">
        <v>394</v>
      </c>
      <c r="J404" s="59" t="s">
        <v>394</v>
      </c>
      <c r="K404" s="70" t="s">
        <v>903</v>
      </c>
      <c r="L404" s="70" t="s">
        <v>866</v>
      </c>
      <c r="M404" s="87" t="s">
        <v>2019</v>
      </c>
      <c r="N404" s="71" t="s">
        <v>2020</v>
      </c>
      <c r="O404" s="87" t="s">
        <v>965</v>
      </c>
      <c r="P404" s="71" t="s">
        <v>966</v>
      </c>
      <c r="Q404" s="71" t="s">
        <v>12</v>
      </c>
      <c r="R404" s="74"/>
      <c r="S404" s="106" t="s">
        <v>971</v>
      </c>
      <c r="T404" s="87" t="s">
        <v>975</v>
      </c>
      <c r="U404" s="104" t="s">
        <v>973</v>
      </c>
      <c r="V404" s="71" t="s">
        <v>431</v>
      </c>
      <c r="W404" s="71" t="s">
        <v>424</v>
      </c>
      <c r="X404" s="61" t="str">
        <f>IF(W404='[2]LISTA OPCIONES'!$M$4,"A",IF(W404='[2]LISTA OPCIONES'!$M$5,"M",IF(W404='[2]LISTA OPCIONES'!$M$6,"B",IF(W404='[2]LISTA OPCIONES'!$M$7,"A"))))</f>
        <v>A</v>
      </c>
      <c r="Y404" s="66" t="s">
        <v>426</v>
      </c>
      <c r="Z404" s="61" t="str">
        <f>IF(Y404='[2]LISTA OPCIONES'!$N$4,"A",IF(Y404='[2]LISTA OPCIONES'!$N$5,"M",IF(Y404='[2]LISTA OPCIONES'!$N$6,"B",IF(Y404='[2]LISTA OPCIONES'!$N$7,"A"))))</f>
        <v>M</v>
      </c>
      <c r="AA404" s="66" t="s">
        <v>426</v>
      </c>
      <c r="AB404" s="61" t="str">
        <f>IF(AA404='[2]LISTA OPCIONES'!$N$4,"A",IF(AA404='[2]LISTA OPCIONES'!$N$5,"M",IF(AA404='[2]LISTA OPCIONES'!$N$6,"B",IF(AA404='[2]LISTA OPCIONES'!$N$7,"A"))))</f>
        <v>M</v>
      </c>
      <c r="AC404" s="62" t="str">
        <f t="shared" si="17"/>
        <v>MEDIA</v>
      </c>
    </row>
    <row r="405" spans="1:29" s="69" customFormat="1" ht="15">
      <c r="A405" s="66">
        <f t="shared" si="16"/>
        <v>400</v>
      </c>
      <c r="B405" s="102">
        <v>44399</v>
      </c>
      <c r="C405" s="66" t="s">
        <v>926</v>
      </c>
      <c r="D405" s="86" t="s">
        <v>2033</v>
      </c>
      <c r="E405" s="70" t="s">
        <v>899</v>
      </c>
      <c r="F405" s="70" t="s">
        <v>861</v>
      </c>
      <c r="G405" s="71" t="s">
        <v>13</v>
      </c>
      <c r="H405" s="70" t="s">
        <v>902</v>
      </c>
      <c r="I405" s="71" t="s">
        <v>394</v>
      </c>
      <c r="J405" s="59" t="s">
        <v>394</v>
      </c>
      <c r="K405" s="70" t="s">
        <v>906</v>
      </c>
      <c r="L405" s="70" t="s">
        <v>866</v>
      </c>
      <c r="M405" s="87" t="s">
        <v>2019</v>
      </c>
      <c r="N405" s="71" t="s">
        <v>2020</v>
      </c>
      <c r="O405" s="87" t="s">
        <v>965</v>
      </c>
      <c r="P405" s="71" t="s">
        <v>966</v>
      </c>
      <c r="Q405" s="71" t="s">
        <v>12</v>
      </c>
      <c r="R405" s="74"/>
      <c r="S405" s="106" t="s">
        <v>971</v>
      </c>
      <c r="T405" s="87" t="s">
        <v>975</v>
      </c>
      <c r="U405" s="104" t="s">
        <v>973</v>
      </c>
      <c r="V405" s="71" t="s">
        <v>431</v>
      </c>
      <c r="W405" s="71" t="s">
        <v>424</v>
      </c>
      <c r="X405" s="61" t="str">
        <f>IF(W405='[2]LISTA OPCIONES'!$M$4,"A",IF(W405='[2]LISTA OPCIONES'!$M$5,"M",IF(W405='[2]LISTA OPCIONES'!$M$6,"B",IF(W405='[2]LISTA OPCIONES'!$M$7,"A"))))</f>
        <v>A</v>
      </c>
      <c r="Y405" s="66" t="s">
        <v>426</v>
      </c>
      <c r="Z405" s="61" t="str">
        <f>IF(Y405='[2]LISTA OPCIONES'!$N$4,"A",IF(Y405='[2]LISTA OPCIONES'!$N$5,"M",IF(Y405='[2]LISTA OPCIONES'!$N$6,"B",IF(Y405='[2]LISTA OPCIONES'!$N$7,"A"))))</f>
        <v>M</v>
      </c>
      <c r="AA405" s="66" t="s">
        <v>426</v>
      </c>
      <c r="AB405" s="61" t="str">
        <f>IF(AA405='[2]LISTA OPCIONES'!$N$4,"A",IF(AA405='[2]LISTA OPCIONES'!$N$5,"M",IF(AA405='[2]LISTA OPCIONES'!$N$6,"B",IF(AA405='[2]LISTA OPCIONES'!$N$7,"A"))))</f>
        <v>M</v>
      </c>
      <c r="AC405" s="62" t="str">
        <f t="shared" si="17"/>
        <v>MEDIA</v>
      </c>
    </row>
    <row r="406" spans="1:29" s="69" customFormat="1" ht="15">
      <c r="A406" s="66">
        <f t="shared" si="16"/>
        <v>401</v>
      </c>
      <c r="B406" s="102">
        <v>44399</v>
      </c>
      <c r="C406" s="66" t="s">
        <v>927</v>
      </c>
      <c r="D406" s="86" t="s">
        <v>2033</v>
      </c>
      <c r="E406" s="70" t="s">
        <v>899</v>
      </c>
      <c r="F406" s="70" t="s">
        <v>861</v>
      </c>
      <c r="G406" s="71" t="s">
        <v>13</v>
      </c>
      <c r="H406" s="70" t="s">
        <v>902</v>
      </c>
      <c r="I406" s="71" t="s">
        <v>394</v>
      </c>
      <c r="J406" s="59" t="s">
        <v>394</v>
      </c>
      <c r="K406" s="70" t="s">
        <v>907</v>
      </c>
      <c r="L406" s="70" t="s">
        <v>866</v>
      </c>
      <c r="M406" s="87" t="s">
        <v>2019</v>
      </c>
      <c r="N406" s="71" t="s">
        <v>2020</v>
      </c>
      <c r="O406" s="87" t="s">
        <v>965</v>
      </c>
      <c r="P406" s="71" t="s">
        <v>966</v>
      </c>
      <c r="Q406" s="71" t="s">
        <v>12</v>
      </c>
      <c r="R406" s="74"/>
      <c r="S406" s="106" t="s">
        <v>971</v>
      </c>
      <c r="T406" s="87" t="s">
        <v>975</v>
      </c>
      <c r="U406" s="104" t="s">
        <v>973</v>
      </c>
      <c r="V406" s="71" t="s">
        <v>431</v>
      </c>
      <c r="W406" s="71" t="s">
        <v>424</v>
      </c>
      <c r="X406" s="61" t="str">
        <f>IF(W406='[2]LISTA OPCIONES'!$M$4,"A",IF(W406='[2]LISTA OPCIONES'!$M$5,"M",IF(W406='[2]LISTA OPCIONES'!$M$6,"B",IF(W406='[2]LISTA OPCIONES'!$M$7,"A"))))</f>
        <v>A</v>
      </c>
      <c r="Y406" s="66" t="s">
        <v>426</v>
      </c>
      <c r="Z406" s="61" t="str">
        <f>IF(Y406='[2]LISTA OPCIONES'!$N$4,"A",IF(Y406='[2]LISTA OPCIONES'!$N$5,"M",IF(Y406='[2]LISTA OPCIONES'!$N$6,"B",IF(Y406='[2]LISTA OPCIONES'!$N$7,"A"))))</f>
        <v>M</v>
      </c>
      <c r="AA406" s="66" t="s">
        <v>426</v>
      </c>
      <c r="AB406" s="61" t="str">
        <f>IF(AA406='[2]LISTA OPCIONES'!$N$4,"A",IF(AA406='[2]LISTA OPCIONES'!$N$5,"M",IF(AA406='[2]LISTA OPCIONES'!$N$6,"B",IF(AA406='[2]LISTA OPCIONES'!$N$7,"A"))))</f>
        <v>M</v>
      </c>
      <c r="AC406" s="62" t="str">
        <f t="shared" si="17"/>
        <v>MEDIA</v>
      </c>
    </row>
    <row r="407" spans="1:29" s="69" customFormat="1" ht="15">
      <c r="A407" s="66">
        <f t="shared" si="16"/>
        <v>402</v>
      </c>
      <c r="B407" s="102">
        <v>44399</v>
      </c>
      <c r="C407" s="66" t="s">
        <v>928</v>
      </c>
      <c r="D407" s="86" t="s">
        <v>2033</v>
      </c>
      <c r="E407" s="70" t="s">
        <v>899</v>
      </c>
      <c r="F407" s="70" t="s">
        <v>861</v>
      </c>
      <c r="G407" s="71" t="s">
        <v>13</v>
      </c>
      <c r="H407" s="70" t="s">
        <v>397</v>
      </c>
      <c r="I407" s="71" t="s">
        <v>394</v>
      </c>
      <c r="J407" s="59" t="s">
        <v>394</v>
      </c>
      <c r="K407" s="70" t="s">
        <v>1756</v>
      </c>
      <c r="L407" s="70" t="s">
        <v>905</v>
      </c>
      <c r="M407" s="87" t="s">
        <v>2019</v>
      </c>
      <c r="N407" s="71" t="s">
        <v>2020</v>
      </c>
      <c r="O407" s="87" t="s">
        <v>965</v>
      </c>
      <c r="P407" s="71" t="s">
        <v>966</v>
      </c>
      <c r="Q407" s="71" t="s">
        <v>12</v>
      </c>
      <c r="R407" s="74"/>
      <c r="S407" s="106" t="s">
        <v>971</v>
      </c>
      <c r="T407" s="87" t="s">
        <v>975</v>
      </c>
      <c r="U407" s="104" t="s">
        <v>973</v>
      </c>
      <c r="V407" s="71" t="s">
        <v>431</v>
      </c>
      <c r="W407" s="71" t="s">
        <v>424</v>
      </c>
      <c r="X407" s="61" t="str">
        <f>IF(W407='[2]LISTA OPCIONES'!$M$4,"A",IF(W407='[2]LISTA OPCIONES'!$M$5,"M",IF(W407='[2]LISTA OPCIONES'!$M$6,"B",IF(W407='[2]LISTA OPCIONES'!$M$7,"A"))))</f>
        <v>A</v>
      </c>
      <c r="Y407" s="66" t="s">
        <v>426</v>
      </c>
      <c r="Z407" s="61" t="str">
        <f>IF(Y407='[2]LISTA OPCIONES'!$N$4,"A",IF(Y407='[2]LISTA OPCIONES'!$N$5,"M",IF(Y407='[2]LISTA OPCIONES'!$N$6,"B",IF(Y407='[2]LISTA OPCIONES'!$N$7,"A"))))</f>
        <v>M</v>
      </c>
      <c r="AA407" s="66" t="s">
        <v>426</v>
      </c>
      <c r="AB407" s="61" t="str">
        <f>IF(AA407='[2]LISTA OPCIONES'!$N$4,"A",IF(AA407='[2]LISTA OPCIONES'!$N$5,"M",IF(AA407='[2]LISTA OPCIONES'!$N$6,"B",IF(AA407='[2]LISTA OPCIONES'!$N$7,"A"))))</f>
        <v>M</v>
      </c>
      <c r="AC407" s="62" t="str">
        <f aca="true" t="shared" si="18" ref="AC407:AC410">(IF(AND(X407="A",Z407="A"),"ALTA",(IF(AND(Z407="A",AB407="A"),"ALTA",(IF(AND(X407="A",AB407="A"),"ALTA",(IF(OR(X407="A",Z407="A",AB407="A"),"MEDIA",(IF(OR(X407="M",Z407="M",AB407="M"),"MEDIA","BAJA"))))))))))</f>
        <v>MEDIA</v>
      </c>
    </row>
    <row r="408" spans="1:29" s="69" customFormat="1" ht="15">
      <c r="A408" s="66">
        <f t="shared" si="16"/>
        <v>403</v>
      </c>
      <c r="B408" s="102">
        <v>44399</v>
      </c>
      <c r="C408" s="66" t="s">
        <v>929</v>
      </c>
      <c r="D408" s="86" t="s">
        <v>2033</v>
      </c>
      <c r="E408" s="70" t="s">
        <v>899</v>
      </c>
      <c r="F408" s="70" t="s">
        <v>861</v>
      </c>
      <c r="G408" s="71" t="s">
        <v>13</v>
      </c>
      <c r="H408" s="70" t="s">
        <v>397</v>
      </c>
      <c r="I408" s="71" t="s">
        <v>394</v>
      </c>
      <c r="J408" s="59" t="s">
        <v>394</v>
      </c>
      <c r="K408" s="70" t="s">
        <v>1757</v>
      </c>
      <c r="L408" s="70" t="s">
        <v>866</v>
      </c>
      <c r="M408" s="87" t="s">
        <v>2019</v>
      </c>
      <c r="N408" s="71" t="s">
        <v>2028</v>
      </c>
      <c r="O408" s="87" t="s">
        <v>965</v>
      </c>
      <c r="P408" s="71" t="s">
        <v>966</v>
      </c>
      <c r="Q408" s="71" t="s">
        <v>12</v>
      </c>
      <c r="R408" s="74"/>
      <c r="S408" s="106" t="s">
        <v>971</v>
      </c>
      <c r="T408" s="87" t="s">
        <v>975</v>
      </c>
      <c r="U408" s="104" t="s">
        <v>973</v>
      </c>
      <c r="V408" s="71" t="s">
        <v>431</v>
      </c>
      <c r="W408" s="71" t="s">
        <v>424</v>
      </c>
      <c r="X408" s="61" t="str">
        <f>IF(W408='[2]LISTA OPCIONES'!$M$4,"A",IF(W408='[2]LISTA OPCIONES'!$M$5,"M",IF(W408='[2]LISTA OPCIONES'!$M$6,"B",IF(W408='[2]LISTA OPCIONES'!$M$7,"A"))))</f>
        <v>A</v>
      </c>
      <c r="Y408" s="66" t="s">
        <v>426</v>
      </c>
      <c r="Z408" s="61" t="str">
        <f>IF(Y408='[2]LISTA OPCIONES'!$N$4,"A",IF(Y408='[2]LISTA OPCIONES'!$N$5,"M",IF(Y408='[2]LISTA OPCIONES'!$N$6,"B",IF(Y408='[2]LISTA OPCIONES'!$N$7,"A"))))</f>
        <v>M</v>
      </c>
      <c r="AA408" s="66" t="s">
        <v>426</v>
      </c>
      <c r="AB408" s="61" t="str">
        <f>IF(AA408='[2]LISTA OPCIONES'!$N$4,"A",IF(AA408='[2]LISTA OPCIONES'!$N$5,"M",IF(AA408='[2]LISTA OPCIONES'!$N$6,"B",IF(AA408='[2]LISTA OPCIONES'!$N$7,"A"))))</f>
        <v>M</v>
      </c>
      <c r="AC408" s="62" t="str">
        <f t="shared" si="18"/>
        <v>MEDIA</v>
      </c>
    </row>
    <row r="409" spans="1:29" s="69" customFormat="1" ht="15">
      <c r="A409" s="66">
        <f t="shared" si="16"/>
        <v>404</v>
      </c>
      <c r="B409" s="102">
        <v>44399</v>
      </c>
      <c r="C409" s="66" t="s">
        <v>930</v>
      </c>
      <c r="D409" s="86" t="s">
        <v>2033</v>
      </c>
      <c r="E409" s="70" t="s">
        <v>899</v>
      </c>
      <c r="F409" s="70" t="s">
        <v>861</v>
      </c>
      <c r="G409" s="71" t="s">
        <v>13</v>
      </c>
      <c r="H409" s="70" t="s">
        <v>397</v>
      </c>
      <c r="I409" s="71" t="s">
        <v>394</v>
      </c>
      <c r="J409" s="59" t="s">
        <v>394</v>
      </c>
      <c r="K409" s="70" t="s">
        <v>1757</v>
      </c>
      <c r="L409" s="70" t="s">
        <v>866</v>
      </c>
      <c r="M409" s="87" t="s">
        <v>2019</v>
      </c>
      <c r="N409" s="71" t="s">
        <v>2028</v>
      </c>
      <c r="O409" s="87" t="s">
        <v>965</v>
      </c>
      <c r="P409" s="71" t="s">
        <v>966</v>
      </c>
      <c r="Q409" s="71" t="s">
        <v>12</v>
      </c>
      <c r="R409" s="74"/>
      <c r="S409" s="106" t="s">
        <v>971</v>
      </c>
      <c r="T409" s="87" t="s">
        <v>975</v>
      </c>
      <c r="U409" s="104" t="s">
        <v>973</v>
      </c>
      <c r="V409" s="71" t="s">
        <v>431</v>
      </c>
      <c r="W409" s="71" t="s">
        <v>424</v>
      </c>
      <c r="X409" s="61" t="str">
        <f>IF(W409='[2]LISTA OPCIONES'!$M$4,"A",IF(W409='[2]LISTA OPCIONES'!$M$5,"M",IF(W409='[2]LISTA OPCIONES'!$M$6,"B",IF(W409='[2]LISTA OPCIONES'!$M$7,"A"))))</f>
        <v>A</v>
      </c>
      <c r="Y409" s="66" t="s">
        <v>426</v>
      </c>
      <c r="Z409" s="61" t="str">
        <f>IF(Y409='[2]LISTA OPCIONES'!$N$4,"A",IF(Y409='[2]LISTA OPCIONES'!$N$5,"M",IF(Y409='[2]LISTA OPCIONES'!$N$6,"B",IF(Y409='[2]LISTA OPCIONES'!$N$7,"A"))))</f>
        <v>M</v>
      </c>
      <c r="AA409" s="66" t="s">
        <v>426</v>
      </c>
      <c r="AB409" s="61" t="str">
        <f>IF(AA409='[2]LISTA OPCIONES'!$N$4,"A",IF(AA409='[2]LISTA OPCIONES'!$N$5,"M",IF(AA409='[2]LISTA OPCIONES'!$N$6,"B",IF(AA409='[2]LISTA OPCIONES'!$N$7,"A"))))</f>
        <v>M</v>
      </c>
      <c r="AC409" s="62" t="str">
        <f t="shared" si="18"/>
        <v>MEDIA</v>
      </c>
    </row>
    <row r="410" spans="1:29" s="69" customFormat="1" ht="15">
      <c r="A410" s="66">
        <f t="shared" si="16"/>
        <v>405</v>
      </c>
      <c r="B410" s="102">
        <v>44399</v>
      </c>
      <c r="C410" s="66" t="s">
        <v>931</v>
      </c>
      <c r="D410" s="86" t="s">
        <v>2033</v>
      </c>
      <c r="E410" s="70" t="s">
        <v>899</v>
      </c>
      <c r="F410" s="70" t="s">
        <v>861</v>
      </c>
      <c r="G410" s="71" t="s">
        <v>13</v>
      </c>
      <c r="H410" s="70" t="s">
        <v>397</v>
      </c>
      <c r="I410" s="71" t="s">
        <v>394</v>
      </c>
      <c r="J410" s="59" t="s">
        <v>394</v>
      </c>
      <c r="K410" s="70" t="s">
        <v>904</v>
      </c>
      <c r="L410" s="70" t="s">
        <v>866</v>
      </c>
      <c r="M410" s="87" t="s">
        <v>2019</v>
      </c>
      <c r="N410" s="71" t="s">
        <v>2028</v>
      </c>
      <c r="O410" s="87" t="s">
        <v>965</v>
      </c>
      <c r="P410" s="71" t="s">
        <v>966</v>
      </c>
      <c r="Q410" s="71" t="s">
        <v>12</v>
      </c>
      <c r="R410" s="74"/>
      <c r="S410" s="106" t="s">
        <v>971</v>
      </c>
      <c r="T410" s="87" t="s">
        <v>975</v>
      </c>
      <c r="U410" s="104" t="s">
        <v>973</v>
      </c>
      <c r="V410" s="71" t="s">
        <v>431</v>
      </c>
      <c r="W410" s="71" t="s">
        <v>424</v>
      </c>
      <c r="X410" s="61" t="str">
        <f>IF(W410='[2]LISTA OPCIONES'!$M$4,"A",IF(W410='[2]LISTA OPCIONES'!$M$5,"M",IF(W410='[2]LISTA OPCIONES'!$M$6,"B",IF(W410='[2]LISTA OPCIONES'!$M$7,"A"))))</f>
        <v>A</v>
      </c>
      <c r="Y410" s="66" t="s">
        <v>426</v>
      </c>
      <c r="Z410" s="61" t="str">
        <f>IF(Y410='[2]LISTA OPCIONES'!$N$4,"A",IF(Y410='[2]LISTA OPCIONES'!$N$5,"M",IF(Y410='[2]LISTA OPCIONES'!$N$6,"B",IF(Y410='[2]LISTA OPCIONES'!$N$7,"A"))))</f>
        <v>M</v>
      </c>
      <c r="AA410" s="66" t="s">
        <v>426</v>
      </c>
      <c r="AB410" s="61" t="str">
        <f>IF(AA410='[2]LISTA OPCIONES'!$N$4,"A",IF(AA410='[2]LISTA OPCIONES'!$N$5,"M",IF(AA410='[2]LISTA OPCIONES'!$N$6,"B",IF(AA410='[2]LISTA OPCIONES'!$N$7,"A"))))</f>
        <v>M</v>
      </c>
      <c r="AC410" s="62" t="str">
        <f t="shared" si="18"/>
        <v>MEDIA</v>
      </c>
    </row>
    <row r="411" spans="1:29" s="69" customFormat="1" ht="15">
      <c r="A411" s="66">
        <f t="shared" si="16"/>
        <v>406</v>
      </c>
      <c r="B411" s="102">
        <v>44399</v>
      </c>
      <c r="C411" s="66" t="s">
        <v>932</v>
      </c>
      <c r="D411" s="86" t="s">
        <v>2033</v>
      </c>
      <c r="E411" s="70" t="s">
        <v>530</v>
      </c>
      <c r="F411" s="70" t="s">
        <v>963</v>
      </c>
      <c r="G411" s="71" t="s">
        <v>11</v>
      </c>
      <c r="H411" s="70" t="s">
        <v>865</v>
      </c>
      <c r="I411" s="70" t="s">
        <v>394</v>
      </c>
      <c r="J411" s="59" t="s">
        <v>394</v>
      </c>
      <c r="K411" s="70" t="s">
        <v>1758</v>
      </c>
      <c r="L411" s="70" t="s">
        <v>2014</v>
      </c>
      <c r="M411" s="71" t="s">
        <v>2020</v>
      </c>
      <c r="N411" s="71" t="s">
        <v>2028</v>
      </c>
      <c r="O411" s="87" t="s">
        <v>965</v>
      </c>
      <c r="P411" s="71" t="s">
        <v>968</v>
      </c>
      <c r="Q411" s="71" t="s">
        <v>969</v>
      </c>
      <c r="R411" s="76"/>
      <c r="S411" s="106" t="s">
        <v>971</v>
      </c>
      <c r="T411" s="87" t="s">
        <v>975</v>
      </c>
      <c r="U411" s="104" t="s">
        <v>973</v>
      </c>
      <c r="V411" s="71" t="s">
        <v>867</v>
      </c>
      <c r="W411" s="71" t="s">
        <v>422</v>
      </c>
      <c r="X411" s="61" t="str">
        <f>IF(W411='[2]LISTA OPCIONES'!$M$4,"A",IF(W411='[2]LISTA OPCIONES'!$M$5,"M",IF(W411='[2]LISTA OPCIONES'!$M$6,"B",IF(W411='[2]LISTA OPCIONES'!$M$7,"A"))))</f>
        <v>M</v>
      </c>
      <c r="Y411" s="66" t="s">
        <v>426</v>
      </c>
      <c r="Z411" s="61" t="str">
        <f>IF(Y411='[2]LISTA OPCIONES'!$N$4,"A",IF(Y411='[2]LISTA OPCIONES'!$N$5,"M",IF(Y411='[2]LISTA OPCIONES'!$N$6,"B",IF(Y411='[2]LISTA OPCIONES'!$N$7,"A"))))</f>
        <v>M</v>
      </c>
      <c r="AA411" s="66" t="s">
        <v>426</v>
      </c>
      <c r="AB411" s="61" t="str">
        <f>IF(AA411='[2]LISTA OPCIONES'!$N$4,"A",IF(AA411='[2]LISTA OPCIONES'!$N$5,"M",IF(AA411='[2]LISTA OPCIONES'!$N$6,"B",IF(AA411='[2]LISTA OPCIONES'!$N$7,"A"))))</f>
        <v>M</v>
      </c>
      <c r="AC411" s="62" t="str">
        <f t="shared" si="13"/>
        <v>MEDIA</v>
      </c>
    </row>
    <row r="412" spans="1:29" s="69" customFormat="1" ht="15">
      <c r="A412" s="66">
        <f t="shared" si="16"/>
        <v>407</v>
      </c>
      <c r="B412" s="102">
        <v>44399</v>
      </c>
      <c r="C412" s="66" t="s">
        <v>933</v>
      </c>
      <c r="D412" s="86" t="s">
        <v>2033</v>
      </c>
      <c r="E412" s="70" t="s">
        <v>530</v>
      </c>
      <c r="F412" s="70" t="s">
        <v>963</v>
      </c>
      <c r="G412" s="71" t="s">
        <v>11</v>
      </c>
      <c r="H412" s="70" t="s">
        <v>868</v>
      </c>
      <c r="I412" s="70" t="s">
        <v>394</v>
      </c>
      <c r="J412" s="59" t="s">
        <v>394</v>
      </c>
      <c r="K412" s="70" t="s">
        <v>1759</v>
      </c>
      <c r="L412" s="70" t="s">
        <v>2014</v>
      </c>
      <c r="M412" s="71" t="s">
        <v>2020</v>
      </c>
      <c r="N412" s="71" t="s">
        <v>2021</v>
      </c>
      <c r="O412" s="87" t="s">
        <v>965</v>
      </c>
      <c r="P412" s="71" t="s">
        <v>968</v>
      </c>
      <c r="Q412" s="71" t="s">
        <v>969</v>
      </c>
      <c r="R412" s="76"/>
      <c r="S412" s="106" t="s">
        <v>971</v>
      </c>
      <c r="T412" s="87" t="s">
        <v>975</v>
      </c>
      <c r="U412" s="104" t="s">
        <v>973</v>
      </c>
      <c r="V412" s="71" t="s">
        <v>867</v>
      </c>
      <c r="W412" s="71" t="s">
        <v>422</v>
      </c>
      <c r="X412" s="61" t="str">
        <f>IF(W412='[2]LISTA OPCIONES'!$M$4,"A",IF(W412='[2]LISTA OPCIONES'!$M$5,"M",IF(W412='[2]LISTA OPCIONES'!$M$6,"B",IF(W412='[2]LISTA OPCIONES'!$M$7,"A"))))</f>
        <v>M</v>
      </c>
      <c r="Y412" s="66" t="s">
        <v>426</v>
      </c>
      <c r="Z412" s="61" t="str">
        <f>IF(Y412='[2]LISTA OPCIONES'!$N$4,"A",IF(Y412='[2]LISTA OPCIONES'!$N$5,"M",IF(Y412='[2]LISTA OPCIONES'!$N$6,"B",IF(Y412='[2]LISTA OPCIONES'!$N$7,"A"))))</f>
        <v>M</v>
      </c>
      <c r="AA412" s="66" t="s">
        <v>426</v>
      </c>
      <c r="AB412" s="61" t="str">
        <f>IF(AA412='[2]LISTA OPCIONES'!$N$4,"A",IF(AA412='[2]LISTA OPCIONES'!$N$5,"M",IF(AA412='[2]LISTA OPCIONES'!$N$6,"B",IF(AA412='[2]LISTA OPCIONES'!$N$7,"A"))))</f>
        <v>M</v>
      </c>
      <c r="AC412" s="62" t="str">
        <f t="shared" si="13"/>
        <v>MEDIA</v>
      </c>
    </row>
    <row r="413" spans="1:29" s="69" customFormat="1" ht="15">
      <c r="A413" s="66">
        <f t="shared" si="16"/>
        <v>408</v>
      </c>
      <c r="B413" s="102">
        <v>44399</v>
      </c>
      <c r="C413" s="66" t="s">
        <v>934</v>
      </c>
      <c r="D413" s="86" t="s">
        <v>2033</v>
      </c>
      <c r="E413" s="70" t="s">
        <v>530</v>
      </c>
      <c r="F413" s="70" t="s">
        <v>963</v>
      </c>
      <c r="G413" s="71" t="s">
        <v>11</v>
      </c>
      <c r="H413" s="70" t="s">
        <v>869</v>
      </c>
      <c r="I413" s="70" t="s">
        <v>394</v>
      </c>
      <c r="J413" s="59" t="s">
        <v>394</v>
      </c>
      <c r="K413" s="70" t="s">
        <v>1760</v>
      </c>
      <c r="L413" s="70" t="s">
        <v>2014</v>
      </c>
      <c r="M413" s="71" t="s">
        <v>2020</v>
      </c>
      <c r="N413" s="71" t="s">
        <v>2021</v>
      </c>
      <c r="O413" s="87" t="s">
        <v>965</v>
      </c>
      <c r="P413" s="71" t="s">
        <v>968</v>
      </c>
      <c r="Q413" s="71" t="s">
        <v>969</v>
      </c>
      <c r="R413" s="76"/>
      <c r="S413" s="106" t="s">
        <v>971</v>
      </c>
      <c r="T413" s="87" t="s">
        <v>975</v>
      </c>
      <c r="U413" s="104" t="s">
        <v>973</v>
      </c>
      <c r="V413" s="71" t="s">
        <v>867</v>
      </c>
      <c r="W413" s="71" t="s">
        <v>422</v>
      </c>
      <c r="X413" s="61" t="str">
        <f>IF(W413='[2]LISTA OPCIONES'!$M$4,"A",IF(W413='[2]LISTA OPCIONES'!$M$5,"M",IF(W413='[2]LISTA OPCIONES'!$M$6,"B",IF(W413='[2]LISTA OPCIONES'!$M$7,"A"))))</f>
        <v>M</v>
      </c>
      <c r="Y413" s="66" t="s">
        <v>426</v>
      </c>
      <c r="Z413" s="61" t="str">
        <f>IF(Y413='[2]LISTA OPCIONES'!$N$4,"A",IF(Y413='[2]LISTA OPCIONES'!$N$5,"M",IF(Y413='[2]LISTA OPCIONES'!$N$6,"B",IF(Y413='[2]LISTA OPCIONES'!$N$7,"A"))))</f>
        <v>M</v>
      </c>
      <c r="AA413" s="66" t="s">
        <v>426</v>
      </c>
      <c r="AB413" s="61" t="str">
        <f>IF(AA413='[2]LISTA OPCIONES'!$N$4,"A",IF(AA413='[2]LISTA OPCIONES'!$N$5,"M",IF(AA413='[2]LISTA OPCIONES'!$N$6,"B",IF(AA413='[2]LISTA OPCIONES'!$N$7,"A"))))</f>
        <v>M</v>
      </c>
      <c r="AC413" s="62" t="str">
        <f t="shared" si="13"/>
        <v>MEDIA</v>
      </c>
    </row>
    <row r="414" spans="1:29" s="69" customFormat="1" ht="15">
      <c r="A414" s="66">
        <f t="shared" si="16"/>
        <v>409</v>
      </c>
      <c r="B414" s="102">
        <v>44399</v>
      </c>
      <c r="C414" s="66" t="s">
        <v>935</v>
      </c>
      <c r="D414" s="86" t="s">
        <v>2033</v>
      </c>
      <c r="E414" s="70" t="s">
        <v>530</v>
      </c>
      <c r="F414" s="70" t="s">
        <v>963</v>
      </c>
      <c r="G414" s="71" t="s">
        <v>11</v>
      </c>
      <c r="H414" s="70" t="s">
        <v>870</v>
      </c>
      <c r="I414" s="70" t="s">
        <v>394</v>
      </c>
      <c r="J414" s="59" t="s">
        <v>394</v>
      </c>
      <c r="K414" s="70" t="s">
        <v>1761</v>
      </c>
      <c r="L414" s="70" t="s">
        <v>2014</v>
      </c>
      <c r="M414" s="71" t="s">
        <v>2020</v>
      </c>
      <c r="N414" s="71" t="s">
        <v>2021</v>
      </c>
      <c r="O414" s="87" t="s">
        <v>965</v>
      </c>
      <c r="P414" s="71" t="s">
        <v>968</v>
      </c>
      <c r="Q414" s="71" t="s">
        <v>969</v>
      </c>
      <c r="R414" s="76"/>
      <c r="S414" s="106" t="s">
        <v>971</v>
      </c>
      <c r="T414" s="87" t="s">
        <v>975</v>
      </c>
      <c r="U414" s="104" t="s">
        <v>973</v>
      </c>
      <c r="V414" s="71" t="s">
        <v>867</v>
      </c>
      <c r="W414" s="71" t="s">
        <v>422</v>
      </c>
      <c r="X414" s="61" t="str">
        <f>IF(W414='[2]LISTA OPCIONES'!$M$4,"A",IF(W414='[2]LISTA OPCIONES'!$M$5,"M",IF(W414='[2]LISTA OPCIONES'!$M$6,"B",IF(W414='[2]LISTA OPCIONES'!$M$7,"A"))))</f>
        <v>M</v>
      </c>
      <c r="Y414" s="66" t="s">
        <v>426</v>
      </c>
      <c r="Z414" s="61" t="str">
        <f>IF(Y414='[2]LISTA OPCIONES'!$N$4,"A",IF(Y414='[2]LISTA OPCIONES'!$N$5,"M",IF(Y414='[2]LISTA OPCIONES'!$N$6,"B",IF(Y414='[2]LISTA OPCIONES'!$N$7,"A"))))</f>
        <v>M</v>
      </c>
      <c r="AA414" s="66" t="s">
        <v>426</v>
      </c>
      <c r="AB414" s="61" t="str">
        <f>IF(AA414='[2]LISTA OPCIONES'!$N$4,"A",IF(AA414='[2]LISTA OPCIONES'!$N$5,"M",IF(AA414='[2]LISTA OPCIONES'!$N$6,"B",IF(AA414='[2]LISTA OPCIONES'!$N$7,"A"))))</f>
        <v>M</v>
      </c>
      <c r="AC414" s="62" t="str">
        <f t="shared" si="13"/>
        <v>MEDIA</v>
      </c>
    </row>
    <row r="415" spans="1:29" s="69" customFormat="1" ht="15">
      <c r="A415" s="66">
        <f t="shared" si="16"/>
        <v>410</v>
      </c>
      <c r="B415" s="102">
        <v>44399</v>
      </c>
      <c r="C415" s="66" t="s">
        <v>936</v>
      </c>
      <c r="D415" s="86" t="s">
        <v>2033</v>
      </c>
      <c r="E415" s="70" t="s">
        <v>530</v>
      </c>
      <c r="F415" s="70" t="s">
        <v>963</v>
      </c>
      <c r="G415" s="71" t="s">
        <v>11</v>
      </c>
      <c r="H415" s="70" t="s">
        <v>871</v>
      </c>
      <c r="I415" s="70" t="s">
        <v>394</v>
      </c>
      <c r="J415" s="59" t="s">
        <v>394</v>
      </c>
      <c r="K415" s="70" t="s">
        <v>1762</v>
      </c>
      <c r="L415" s="70" t="s">
        <v>2014</v>
      </c>
      <c r="M415" s="71" t="s">
        <v>2020</v>
      </c>
      <c r="N415" s="71" t="s">
        <v>2021</v>
      </c>
      <c r="O415" s="87" t="s">
        <v>965</v>
      </c>
      <c r="P415" s="71" t="s">
        <v>968</v>
      </c>
      <c r="Q415" s="71" t="s">
        <v>969</v>
      </c>
      <c r="R415" s="76"/>
      <c r="S415" s="106" t="s">
        <v>971</v>
      </c>
      <c r="T415" s="87" t="s">
        <v>975</v>
      </c>
      <c r="U415" s="104" t="s">
        <v>973</v>
      </c>
      <c r="V415" s="71" t="s">
        <v>867</v>
      </c>
      <c r="W415" s="71" t="s">
        <v>422</v>
      </c>
      <c r="X415" s="61" t="str">
        <f>IF(W415='[2]LISTA OPCIONES'!$M$4,"A",IF(W415='[2]LISTA OPCIONES'!$M$5,"M",IF(W415='[2]LISTA OPCIONES'!$M$6,"B",IF(W415='[2]LISTA OPCIONES'!$M$7,"A"))))</f>
        <v>M</v>
      </c>
      <c r="Y415" s="66" t="s">
        <v>426</v>
      </c>
      <c r="Z415" s="61" t="str">
        <f>IF(Y415='[2]LISTA OPCIONES'!$N$4,"A",IF(Y415='[2]LISTA OPCIONES'!$N$5,"M",IF(Y415='[2]LISTA OPCIONES'!$N$6,"B",IF(Y415='[2]LISTA OPCIONES'!$N$7,"A"))))</f>
        <v>M</v>
      </c>
      <c r="AA415" s="66" t="s">
        <v>426</v>
      </c>
      <c r="AB415" s="61" t="str">
        <f>IF(AA415='[2]LISTA OPCIONES'!$N$4,"A",IF(AA415='[2]LISTA OPCIONES'!$N$5,"M",IF(AA415='[2]LISTA OPCIONES'!$N$6,"B",IF(AA415='[2]LISTA OPCIONES'!$N$7,"A"))))</f>
        <v>M</v>
      </c>
      <c r="AC415" s="62" t="str">
        <f t="shared" si="13"/>
        <v>MEDIA</v>
      </c>
    </row>
    <row r="416" spans="1:29" s="69" customFormat="1" ht="15">
      <c r="A416" s="66">
        <f t="shared" si="16"/>
        <v>411</v>
      </c>
      <c r="B416" s="102">
        <v>44399</v>
      </c>
      <c r="C416" s="66" t="s">
        <v>937</v>
      </c>
      <c r="D416" s="86" t="s">
        <v>2033</v>
      </c>
      <c r="E416" s="70" t="s">
        <v>530</v>
      </c>
      <c r="F416" s="70" t="s">
        <v>963</v>
      </c>
      <c r="G416" s="71" t="s">
        <v>11</v>
      </c>
      <c r="H416" s="70" t="s">
        <v>872</v>
      </c>
      <c r="I416" s="70" t="s">
        <v>394</v>
      </c>
      <c r="J416" s="59" t="s">
        <v>394</v>
      </c>
      <c r="K416" s="70" t="s">
        <v>1763</v>
      </c>
      <c r="L416" s="70" t="s">
        <v>2014</v>
      </c>
      <c r="M416" s="71" t="s">
        <v>2020</v>
      </c>
      <c r="N416" s="71" t="s">
        <v>2029</v>
      </c>
      <c r="O416" s="87" t="s">
        <v>965</v>
      </c>
      <c r="P416" s="71" t="s">
        <v>968</v>
      </c>
      <c r="Q416" s="71" t="s">
        <v>969</v>
      </c>
      <c r="R416" s="76"/>
      <c r="S416" s="106" t="s">
        <v>971</v>
      </c>
      <c r="T416" s="87" t="s">
        <v>975</v>
      </c>
      <c r="U416" s="104" t="s">
        <v>973</v>
      </c>
      <c r="V416" s="71" t="s">
        <v>867</v>
      </c>
      <c r="W416" s="71" t="s">
        <v>422</v>
      </c>
      <c r="X416" s="61" t="str">
        <f>IF(W416='[2]LISTA OPCIONES'!$M$4,"A",IF(W416='[2]LISTA OPCIONES'!$M$5,"M",IF(W416='[2]LISTA OPCIONES'!$M$6,"B",IF(W416='[2]LISTA OPCIONES'!$M$7,"A"))))</f>
        <v>M</v>
      </c>
      <c r="Y416" s="66" t="s">
        <v>426</v>
      </c>
      <c r="Z416" s="61" t="str">
        <f>IF(Y416='[2]LISTA OPCIONES'!$N$4,"A",IF(Y416='[2]LISTA OPCIONES'!$N$5,"M",IF(Y416='[2]LISTA OPCIONES'!$N$6,"B",IF(Y416='[2]LISTA OPCIONES'!$N$7,"A"))))</f>
        <v>M</v>
      </c>
      <c r="AA416" s="66" t="s">
        <v>426</v>
      </c>
      <c r="AB416" s="61" t="str">
        <f>IF(AA416='[2]LISTA OPCIONES'!$N$4,"A",IF(AA416='[2]LISTA OPCIONES'!$N$5,"M",IF(AA416='[2]LISTA OPCIONES'!$N$6,"B",IF(AA416='[2]LISTA OPCIONES'!$N$7,"A"))))</f>
        <v>M</v>
      </c>
      <c r="AC416" s="62" t="str">
        <f t="shared" si="13"/>
        <v>MEDIA</v>
      </c>
    </row>
    <row r="417" spans="1:29" s="69" customFormat="1" ht="15">
      <c r="A417" s="66">
        <f t="shared" si="16"/>
        <v>412</v>
      </c>
      <c r="B417" s="102">
        <v>44399</v>
      </c>
      <c r="C417" s="66" t="s">
        <v>938</v>
      </c>
      <c r="D417" s="86" t="s">
        <v>2033</v>
      </c>
      <c r="E417" s="70" t="s">
        <v>530</v>
      </c>
      <c r="F417" s="70" t="s">
        <v>963</v>
      </c>
      <c r="G417" s="71" t="s">
        <v>11</v>
      </c>
      <c r="H417" s="70" t="s">
        <v>873</v>
      </c>
      <c r="I417" s="70" t="s">
        <v>394</v>
      </c>
      <c r="J417" s="59" t="s">
        <v>394</v>
      </c>
      <c r="K417" s="70" t="s">
        <v>1764</v>
      </c>
      <c r="L417" s="70" t="s">
        <v>2015</v>
      </c>
      <c r="M417" s="71" t="s">
        <v>2020</v>
      </c>
      <c r="N417" s="71" t="s">
        <v>2029</v>
      </c>
      <c r="O417" s="87" t="s">
        <v>965</v>
      </c>
      <c r="P417" s="71" t="s">
        <v>968</v>
      </c>
      <c r="Q417" s="71" t="s">
        <v>969</v>
      </c>
      <c r="R417" s="76"/>
      <c r="S417" s="106" t="s">
        <v>971</v>
      </c>
      <c r="T417" s="87" t="s">
        <v>975</v>
      </c>
      <c r="U417" s="104" t="s">
        <v>973</v>
      </c>
      <c r="V417" s="71" t="s">
        <v>867</v>
      </c>
      <c r="W417" s="71" t="s">
        <v>422</v>
      </c>
      <c r="X417" s="61" t="str">
        <f>IF(W417='[2]LISTA OPCIONES'!$M$4,"A",IF(W417='[2]LISTA OPCIONES'!$M$5,"M",IF(W417='[2]LISTA OPCIONES'!$M$6,"B",IF(W417='[2]LISTA OPCIONES'!$M$7,"A"))))</f>
        <v>M</v>
      </c>
      <c r="Y417" s="66" t="s">
        <v>426</v>
      </c>
      <c r="Z417" s="61" t="str">
        <f>IF(Y417='[2]LISTA OPCIONES'!$N$4,"A",IF(Y417='[2]LISTA OPCIONES'!$N$5,"M",IF(Y417='[2]LISTA OPCIONES'!$N$6,"B",IF(Y417='[2]LISTA OPCIONES'!$N$7,"A"))))</f>
        <v>M</v>
      </c>
      <c r="AA417" s="66" t="s">
        <v>426</v>
      </c>
      <c r="AB417" s="61" t="str">
        <f>IF(AA417='[2]LISTA OPCIONES'!$N$4,"A",IF(AA417='[2]LISTA OPCIONES'!$N$5,"M",IF(AA417='[2]LISTA OPCIONES'!$N$6,"B",IF(AA417='[2]LISTA OPCIONES'!$N$7,"A"))))</f>
        <v>M</v>
      </c>
      <c r="AC417" s="62" t="str">
        <f t="shared" si="13"/>
        <v>MEDIA</v>
      </c>
    </row>
    <row r="418" spans="1:29" s="134" customFormat="1" ht="15">
      <c r="A418" s="32">
        <f t="shared" si="16"/>
        <v>413</v>
      </c>
      <c r="B418" s="135">
        <v>44399</v>
      </c>
      <c r="C418" s="32" t="s">
        <v>939</v>
      </c>
      <c r="D418" s="86" t="s">
        <v>2033</v>
      </c>
      <c r="E418" s="70" t="s">
        <v>486</v>
      </c>
      <c r="F418" s="72" t="s">
        <v>958</v>
      </c>
      <c r="G418" s="59" t="s">
        <v>11</v>
      </c>
      <c r="H418" s="72" t="s">
        <v>877</v>
      </c>
      <c r="I418" s="72" t="s">
        <v>394</v>
      </c>
      <c r="J418" s="59" t="s">
        <v>394</v>
      </c>
      <c r="K418" s="72" t="s">
        <v>1765</v>
      </c>
      <c r="L418" s="72" t="s">
        <v>2012</v>
      </c>
      <c r="M418" s="71" t="s">
        <v>2028</v>
      </c>
      <c r="N418" s="71" t="s">
        <v>2029</v>
      </c>
      <c r="O418" s="87" t="s">
        <v>965</v>
      </c>
      <c r="P418" s="59" t="s">
        <v>968</v>
      </c>
      <c r="Q418" s="59" t="s">
        <v>969</v>
      </c>
      <c r="R418" s="75"/>
      <c r="S418" s="88" t="s">
        <v>971</v>
      </c>
      <c r="T418" s="88" t="s">
        <v>975</v>
      </c>
      <c r="U418" s="133" t="s">
        <v>973</v>
      </c>
      <c r="V418" s="59" t="s">
        <v>867</v>
      </c>
      <c r="W418" s="71" t="s">
        <v>422</v>
      </c>
      <c r="X418" s="61" t="str">
        <f>IF(W418='[2]LISTA OPCIONES'!$M$4,"A",IF(W418='[2]LISTA OPCIONES'!$M$5,"M",IF(W418='[2]LISTA OPCIONES'!$M$6,"B",IF(W418='[2]LISTA OPCIONES'!$M$7,"A"))))</f>
        <v>M</v>
      </c>
      <c r="Y418" s="66" t="s">
        <v>426</v>
      </c>
      <c r="Z418" s="61" t="str">
        <f>IF(Y418='[2]LISTA OPCIONES'!$N$4,"A",IF(Y418='[2]LISTA OPCIONES'!$N$5,"M",IF(Y418='[2]LISTA OPCIONES'!$N$6,"B",IF(Y418='[2]LISTA OPCIONES'!$N$7,"A"))))</f>
        <v>M</v>
      </c>
      <c r="AA418" s="66" t="s">
        <v>426</v>
      </c>
      <c r="AB418" s="61" t="str">
        <f>IF(AA418='[2]LISTA OPCIONES'!$N$4,"A",IF(AA418='[2]LISTA OPCIONES'!$N$5,"M",IF(AA418='[2]LISTA OPCIONES'!$N$6,"B",IF(AA418='[2]LISTA OPCIONES'!$N$7,"A"))))</f>
        <v>M</v>
      </c>
      <c r="AC418" s="62" t="str">
        <f t="shared" si="13"/>
        <v>MEDIA</v>
      </c>
    </row>
    <row r="419" spans="1:29" s="69" customFormat="1" ht="15">
      <c r="A419" s="66">
        <f t="shared" si="16"/>
        <v>414</v>
      </c>
      <c r="B419" s="102">
        <v>44399</v>
      </c>
      <c r="C419" s="66" t="s">
        <v>1032</v>
      </c>
      <c r="D419" s="86" t="s">
        <v>2033</v>
      </c>
      <c r="E419" s="70" t="s">
        <v>486</v>
      </c>
      <c r="F419" s="70" t="s">
        <v>955</v>
      </c>
      <c r="G419" s="71" t="s">
        <v>11</v>
      </c>
      <c r="H419" s="70" t="s">
        <v>878</v>
      </c>
      <c r="I419" s="70" t="s">
        <v>394</v>
      </c>
      <c r="J419" s="59" t="s">
        <v>394</v>
      </c>
      <c r="K419" s="70" t="s">
        <v>1766</v>
      </c>
      <c r="L419" s="72" t="s">
        <v>2012</v>
      </c>
      <c r="M419" s="71" t="s">
        <v>2028</v>
      </c>
      <c r="N419" s="71" t="s">
        <v>2029</v>
      </c>
      <c r="O419" s="87" t="s">
        <v>965</v>
      </c>
      <c r="P419" s="71" t="s">
        <v>968</v>
      </c>
      <c r="Q419" s="71" t="s">
        <v>969</v>
      </c>
      <c r="R419" s="76"/>
      <c r="S419" s="106" t="s">
        <v>971</v>
      </c>
      <c r="T419" s="87" t="s">
        <v>975</v>
      </c>
      <c r="U419" s="104" t="s">
        <v>973</v>
      </c>
      <c r="V419" s="59" t="s">
        <v>867</v>
      </c>
      <c r="W419" s="71" t="s">
        <v>422</v>
      </c>
      <c r="X419" s="61" t="str">
        <f>IF(W419='[2]LISTA OPCIONES'!$M$4,"A",IF(W419='[2]LISTA OPCIONES'!$M$5,"M",IF(W419='[2]LISTA OPCIONES'!$M$6,"B",IF(W419='[2]LISTA OPCIONES'!$M$7,"A"))))</f>
        <v>M</v>
      </c>
      <c r="Y419" s="66" t="s">
        <v>426</v>
      </c>
      <c r="Z419" s="61" t="str">
        <f>IF(Y419='[2]LISTA OPCIONES'!$N$4,"A",IF(Y419='[2]LISTA OPCIONES'!$N$5,"M",IF(Y419='[2]LISTA OPCIONES'!$N$6,"B",IF(Y419='[2]LISTA OPCIONES'!$N$7,"A"))))</f>
        <v>M</v>
      </c>
      <c r="AA419" s="66" t="s">
        <v>426</v>
      </c>
      <c r="AB419" s="61" t="str">
        <f>IF(AA419='[2]LISTA OPCIONES'!$N$4,"A",IF(AA419='[2]LISTA OPCIONES'!$N$5,"M",IF(AA419='[2]LISTA OPCIONES'!$N$6,"B",IF(AA419='[2]LISTA OPCIONES'!$N$7,"A"))))</f>
        <v>M</v>
      </c>
      <c r="AC419" s="62" t="str">
        <f t="shared" si="13"/>
        <v>MEDIA</v>
      </c>
    </row>
    <row r="420" spans="1:29" s="69" customFormat="1" ht="15">
      <c r="A420" s="66">
        <f t="shared" si="16"/>
        <v>415</v>
      </c>
      <c r="B420" s="102">
        <v>44399</v>
      </c>
      <c r="C420" s="66" t="s">
        <v>940</v>
      </c>
      <c r="D420" s="86" t="s">
        <v>2033</v>
      </c>
      <c r="E420" s="70" t="s">
        <v>486</v>
      </c>
      <c r="F420" s="70" t="s">
        <v>954</v>
      </c>
      <c r="G420" s="71" t="s">
        <v>11</v>
      </c>
      <c r="H420" s="70" t="s">
        <v>882</v>
      </c>
      <c r="I420" s="70" t="s">
        <v>394</v>
      </c>
      <c r="J420" s="59" t="s">
        <v>394</v>
      </c>
      <c r="K420" s="70" t="s">
        <v>1767</v>
      </c>
      <c r="L420" s="70" t="s">
        <v>2013</v>
      </c>
      <c r="M420" s="71" t="s">
        <v>2028</v>
      </c>
      <c r="N420" s="71" t="s">
        <v>2029</v>
      </c>
      <c r="O420" s="87" t="s">
        <v>965</v>
      </c>
      <c r="P420" s="71" t="s">
        <v>968</v>
      </c>
      <c r="Q420" s="71" t="s">
        <v>969</v>
      </c>
      <c r="R420" s="76"/>
      <c r="S420" s="106" t="s">
        <v>971</v>
      </c>
      <c r="T420" s="87" t="s">
        <v>975</v>
      </c>
      <c r="U420" s="104" t="s">
        <v>973</v>
      </c>
      <c r="V420" s="59" t="s">
        <v>867</v>
      </c>
      <c r="W420" s="71" t="s">
        <v>422</v>
      </c>
      <c r="X420" s="61" t="str">
        <f>IF(W420='[2]LISTA OPCIONES'!$M$4,"A",IF(W420='[2]LISTA OPCIONES'!$M$5,"M",IF(W420='[2]LISTA OPCIONES'!$M$6,"B",IF(W420='[2]LISTA OPCIONES'!$M$7,"A"))))</f>
        <v>M</v>
      </c>
      <c r="Y420" s="66" t="s">
        <v>426</v>
      </c>
      <c r="Z420" s="61" t="str">
        <f>IF(Y420='[2]LISTA OPCIONES'!$N$4,"A",IF(Y420='[2]LISTA OPCIONES'!$N$5,"M",IF(Y420='[2]LISTA OPCIONES'!$N$6,"B",IF(Y420='[2]LISTA OPCIONES'!$N$7,"A"))))</f>
        <v>M</v>
      </c>
      <c r="AA420" s="66" t="s">
        <v>426</v>
      </c>
      <c r="AB420" s="61" t="str">
        <f>IF(AA420='[2]LISTA OPCIONES'!$N$4,"A",IF(AA420='[2]LISTA OPCIONES'!$N$5,"M",IF(AA420='[2]LISTA OPCIONES'!$N$6,"B",IF(AA420='[2]LISTA OPCIONES'!$N$7,"A"))))</f>
        <v>M</v>
      </c>
      <c r="AC420" s="62" t="str">
        <f>(IF(AND(X420="A",Z420="A"),"ALTA",(IF(AND(Z420="A",AB420="A"),"ALTA",(IF(AND(X420="A",AB420="A"),"ALTA",(IF(OR(X420="A",Z420="A",AB420="A"),"MEDIA",(IF(OR(X420="M",Z420="M",AB420="M"),"MEDIA","BAJA"))))))))))</f>
        <v>MEDIA</v>
      </c>
    </row>
    <row r="421" spans="1:29" s="69" customFormat="1" ht="15">
      <c r="A421" s="66">
        <f t="shared" si="16"/>
        <v>416</v>
      </c>
      <c r="B421" s="102">
        <v>44399</v>
      </c>
      <c r="C421" s="66" t="s">
        <v>941</v>
      </c>
      <c r="D421" s="86" t="s">
        <v>2033</v>
      </c>
      <c r="E421" s="70" t="s">
        <v>486</v>
      </c>
      <c r="F421" s="70" t="s">
        <v>954</v>
      </c>
      <c r="G421" s="71" t="s">
        <v>11</v>
      </c>
      <c r="H421" s="70" t="s">
        <v>883</v>
      </c>
      <c r="I421" s="70" t="s">
        <v>394</v>
      </c>
      <c r="J421" s="59" t="s">
        <v>394</v>
      </c>
      <c r="K421" s="70" t="s">
        <v>1768</v>
      </c>
      <c r="L421" s="70" t="s">
        <v>2013</v>
      </c>
      <c r="M421" s="71" t="s">
        <v>2028</v>
      </c>
      <c r="N421" s="71" t="s">
        <v>2029</v>
      </c>
      <c r="O421" s="87" t="s">
        <v>965</v>
      </c>
      <c r="P421" s="71" t="s">
        <v>968</v>
      </c>
      <c r="Q421" s="71" t="s">
        <v>969</v>
      </c>
      <c r="R421" s="76"/>
      <c r="S421" s="106" t="s">
        <v>971</v>
      </c>
      <c r="T421" s="87" t="s">
        <v>975</v>
      </c>
      <c r="U421" s="104" t="s">
        <v>973</v>
      </c>
      <c r="V421" s="59" t="s">
        <v>867</v>
      </c>
      <c r="W421" s="71" t="s">
        <v>422</v>
      </c>
      <c r="X421" s="61" t="str">
        <f>IF(W421='[2]LISTA OPCIONES'!$M$4,"A",IF(W421='[2]LISTA OPCIONES'!$M$5,"M",IF(W421='[2]LISTA OPCIONES'!$M$6,"B",IF(W421='[2]LISTA OPCIONES'!$M$7,"A"))))</f>
        <v>M</v>
      </c>
      <c r="Y421" s="66" t="s">
        <v>426</v>
      </c>
      <c r="Z421" s="61" t="str">
        <f>IF(Y421='[2]LISTA OPCIONES'!$N$4,"A",IF(Y421='[2]LISTA OPCIONES'!$N$5,"M",IF(Y421='[2]LISTA OPCIONES'!$N$6,"B",IF(Y421='[2]LISTA OPCIONES'!$N$7,"A"))))</f>
        <v>M</v>
      </c>
      <c r="AA421" s="66" t="s">
        <v>426</v>
      </c>
      <c r="AB421" s="61" t="str">
        <f>IF(AA421='[2]LISTA OPCIONES'!$N$4,"A",IF(AA421='[2]LISTA OPCIONES'!$N$5,"M",IF(AA421='[2]LISTA OPCIONES'!$N$6,"B",IF(AA421='[2]LISTA OPCIONES'!$N$7,"A"))))</f>
        <v>M</v>
      </c>
      <c r="AC421" s="62" t="str">
        <f>(IF(AND(X421="A",Z421="A"),"ALTA",(IF(AND(Z421="A",AB421="A"),"ALTA",(IF(AND(X421="A",AB421="A"),"ALTA",(IF(OR(X421="A",Z421="A",AB421="A"),"MEDIA",(IF(OR(X421="M",Z421="M",AB421="M"),"MEDIA","BAJA"))))))))))</f>
        <v>MEDIA</v>
      </c>
    </row>
    <row r="422" spans="1:29" s="69" customFormat="1" ht="15">
      <c r="A422" s="66">
        <f t="shared" si="16"/>
        <v>417</v>
      </c>
      <c r="B422" s="102">
        <v>44399</v>
      </c>
      <c r="C422" s="66" t="s">
        <v>942</v>
      </c>
      <c r="D422" s="86" t="s">
        <v>2033</v>
      </c>
      <c r="E422" s="70" t="s">
        <v>647</v>
      </c>
      <c r="F422" s="70" t="s">
        <v>962</v>
      </c>
      <c r="G422" s="71" t="s">
        <v>11</v>
      </c>
      <c r="H422" s="70" t="s">
        <v>879</v>
      </c>
      <c r="I422" s="70" t="s">
        <v>394</v>
      </c>
      <c r="J422" s="59" t="s">
        <v>394</v>
      </c>
      <c r="K422" s="70" t="s">
        <v>1769</v>
      </c>
      <c r="L422" s="70" t="s">
        <v>2013</v>
      </c>
      <c r="M422" s="71" t="s">
        <v>2021</v>
      </c>
      <c r="N422" s="71" t="s">
        <v>2029</v>
      </c>
      <c r="O422" s="87" t="s">
        <v>965</v>
      </c>
      <c r="P422" s="71" t="s">
        <v>968</v>
      </c>
      <c r="Q422" s="71" t="s">
        <v>969</v>
      </c>
      <c r="R422" s="76"/>
      <c r="S422" s="106" t="s">
        <v>971</v>
      </c>
      <c r="T422" s="87" t="s">
        <v>975</v>
      </c>
      <c r="U422" s="104" t="s">
        <v>973</v>
      </c>
      <c r="V422" s="59" t="s">
        <v>867</v>
      </c>
      <c r="W422" s="71" t="s">
        <v>422</v>
      </c>
      <c r="X422" s="61" t="str">
        <f>IF(W422='[2]LISTA OPCIONES'!$M$4,"A",IF(W422='[2]LISTA OPCIONES'!$M$5,"M",IF(W422='[2]LISTA OPCIONES'!$M$6,"B",IF(W422='[2]LISTA OPCIONES'!$M$7,"A"))))</f>
        <v>M</v>
      </c>
      <c r="Y422" s="66" t="s">
        <v>426</v>
      </c>
      <c r="Z422" s="61" t="str">
        <f>IF(Y422='[2]LISTA OPCIONES'!$N$4,"A",IF(Y422='[2]LISTA OPCIONES'!$N$5,"M",IF(Y422='[2]LISTA OPCIONES'!$N$6,"B",IF(Y422='[2]LISTA OPCIONES'!$N$7,"A"))))</f>
        <v>M</v>
      </c>
      <c r="AA422" s="66" t="s">
        <v>426</v>
      </c>
      <c r="AB422" s="61" t="str">
        <f>IF(AA422='[2]LISTA OPCIONES'!$N$4,"A",IF(AA422='[2]LISTA OPCIONES'!$N$5,"M",IF(AA422='[2]LISTA OPCIONES'!$N$6,"B",IF(AA422='[2]LISTA OPCIONES'!$N$7,"A"))))</f>
        <v>M</v>
      </c>
      <c r="AC422" s="62" t="str">
        <f t="shared" si="13"/>
        <v>MEDIA</v>
      </c>
    </row>
    <row r="423" spans="1:29" s="69" customFormat="1" ht="15">
      <c r="A423" s="66">
        <f t="shared" si="16"/>
        <v>418</v>
      </c>
      <c r="B423" s="102">
        <v>44399</v>
      </c>
      <c r="C423" s="66" t="s">
        <v>943</v>
      </c>
      <c r="D423" s="86" t="s">
        <v>2033</v>
      </c>
      <c r="E423" s="70" t="s">
        <v>647</v>
      </c>
      <c r="F423" s="70" t="s">
        <v>962</v>
      </c>
      <c r="G423" s="71" t="s">
        <v>11</v>
      </c>
      <c r="H423" s="70" t="s">
        <v>887</v>
      </c>
      <c r="I423" s="70" t="s">
        <v>394</v>
      </c>
      <c r="J423" s="59" t="s">
        <v>394</v>
      </c>
      <c r="K423" s="70" t="s">
        <v>1770</v>
      </c>
      <c r="L423" s="70" t="s">
        <v>2013</v>
      </c>
      <c r="M423" s="71" t="s">
        <v>2021</v>
      </c>
      <c r="N423" s="71" t="s">
        <v>2031</v>
      </c>
      <c r="O423" s="87" t="s">
        <v>965</v>
      </c>
      <c r="P423" s="71" t="s">
        <v>968</v>
      </c>
      <c r="Q423" s="71" t="s">
        <v>969</v>
      </c>
      <c r="R423" s="76"/>
      <c r="S423" s="106" t="s">
        <v>971</v>
      </c>
      <c r="T423" s="87" t="s">
        <v>975</v>
      </c>
      <c r="U423" s="104" t="s">
        <v>973</v>
      </c>
      <c r="V423" s="59" t="s">
        <v>867</v>
      </c>
      <c r="W423" s="71" t="s">
        <v>422</v>
      </c>
      <c r="X423" s="61" t="str">
        <f>IF(W423='[2]LISTA OPCIONES'!$M$4,"A",IF(W423='[2]LISTA OPCIONES'!$M$5,"M",IF(W423='[2]LISTA OPCIONES'!$M$6,"B",IF(W423='[2]LISTA OPCIONES'!$M$7,"A"))))</f>
        <v>M</v>
      </c>
      <c r="Y423" s="66" t="s">
        <v>426</v>
      </c>
      <c r="Z423" s="61" t="str">
        <f>IF(Y423='[2]LISTA OPCIONES'!$N$4,"A",IF(Y423='[2]LISTA OPCIONES'!$N$5,"M",IF(Y423='[2]LISTA OPCIONES'!$N$6,"B",IF(Y423='[2]LISTA OPCIONES'!$N$7,"A"))))</f>
        <v>M</v>
      </c>
      <c r="AA423" s="66" t="s">
        <v>426</v>
      </c>
      <c r="AB423" s="61" t="str">
        <f>IF(AA423='[2]LISTA OPCIONES'!$N$4,"A",IF(AA423='[2]LISTA OPCIONES'!$N$5,"M",IF(AA423='[2]LISTA OPCIONES'!$N$6,"B",IF(AA423='[2]LISTA OPCIONES'!$N$7,"A"))))</f>
        <v>M</v>
      </c>
      <c r="AC423" s="62" t="str">
        <f>(IF(AND(X423="A",Z423="A"),"ALTA",(IF(AND(Z423="A",AB423="A"),"ALTA",(IF(AND(X423="A",AB423="A"),"ALTA",(IF(OR(X423="A",Z423="A",AB423="A"),"MEDIA",(IF(OR(X423="M",Z423="M",AB423="M"),"MEDIA","BAJA"))))))))))</f>
        <v>MEDIA</v>
      </c>
    </row>
    <row r="424" spans="1:29" s="69" customFormat="1" ht="15">
      <c r="A424" s="66">
        <f t="shared" si="16"/>
        <v>419</v>
      </c>
      <c r="B424" s="102">
        <v>44399</v>
      </c>
      <c r="C424" s="66" t="s">
        <v>944</v>
      </c>
      <c r="D424" s="86" t="s">
        <v>2033</v>
      </c>
      <c r="E424" s="70" t="s">
        <v>647</v>
      </c>
      <c r="F424" s="70" t="s">
        <v>962</v>
      </c>
      <c r="G424" s="71" t="s">
        <v>11</v>
      </c>
      <c r="H424" s="70" t="s">
        <v>888</v>
      </c>
      <c r="I424" s="70" t="s">
        <v>394</v>
      </c>
      <c r="J424" s="59" t="s">
        <v>394</v>
      </c>
      <c r="K424" s="70" t="s">
        <v>1771</v>
      </c>
      <c r="L424" s="70" t="s">
        <v>2013</v>
      </c>
      <c r="M424" s="71" t="s">
        <v>2021</v>
      </c>
      <c r="N424" s="71" t="s">
        <v>2031</v>
      </c>
      <c r="O424" s="87" t="s">
        <v>965</v>
      </c>
      <c r="P424" s="71" t="s">
        <v>968</v>
      </c>
      <c r="Q424" s="71" t="s">
        <v>969</v>
      </c>
      <c r="R424" s="75"/>
      <c r="S424" s="106" t="s">
        <v>971</v>
      </c>
      <c r="T424" s="87" t="s">
        <v>975</v>
      </c>
      <c r="U424" s="104" t="s">
        <v>973</v>
      </c>
      <c r="V424" s="59" t="s">
        <v>867</v>
      </c>
      <c r="W424" s="71" t="s">
        <v>422</v>
      </c>
      <c r="X424" s="61" t="str">
        <f>IF(W424='[2]LISTA OPCIONES'!$M$4,"A",IF(W424='[2]LISTA OPCIONES'!$M$5,"M",IF(W424='[2]LISTA OPCIONES'!$M$6,"B",IF(W424='[2]LISTA OPCIONES'!$M$7,"A"))))</f>
        <v>M</v>
      </c>
      <c r="Y424" s="66" t="s">
        <v>426</v>
      </c>
      <c r="Z424" s="61" t="str">
        <f>IF(Y424='[2]LISTA OPCIONES'!$N$4,"A",IF(Y424='[2]LISTA OPCIONES'!$N$5,"M",IF(Y424='[2]LISTA OPCIONES'!$N$6,"B",IF(Y424='[2]LISTA OPCIONES'!$N$7,"A"))))</f>
        <v>M</v>
      </c>
      <c r="AA424" s="66" t="s">
        <v>426</v>
      </c>
      <c r="AB424" s="61" t="str">
        <f>IF(AA424='[2]LISTA OPCIONES'!$N$4,"A",IF(AA424='[2]LISTA OPCIONES'!$N$5,"M",IF(AA424='[2]LISTA OPCIONES'!$N$6,"B",IF(AA424='[2]LISTA OPCIONES'!$N$7,"A"))))</f>
        <v>M</v>
      </c>
      <c r="AC424" s="62" t="str">
        <f>(IF(AND(X424="A",Z424="A"),"ALTA",(IF(AND(Z424="A",AB424="A"),"ALTA",(IF(AND(X424="A",AB424="A"),"ALTA",(IF(OR(X424="A",Z424="A",AB424="A"),"MEDIA",(IF(OR(X424="M",Z424="M",AB424="M"),"MEDIA","BAJA"))))))))))</f>
        <v>MEDIA</v>
      </c>
    </row>
    <row r="425" spans="1:29" s="69" customFormat="1" ht="15">
      <c r="A425" s="66">
        <f t="shared" si="16"/>
        <v>420</v>
      </c>
      <c r="B425" s="102">
        <v>44399</v>
      </c>
      <c r="C425" s="66" t="s">
        <v>945</v>
      </c>
      <c r="D425" s="86" t="s">
        <v>2033</v>
      </c>
      <c r="E425" s="70" t="s">
        <v>647</v>
      </c>
      <c r="F425" s="70" t="s">
        <v>962</v>
      </c>
      <c r="G425" s="71" t="s">
        <v>11</v>
      </c>
      <c r="H425" s="70" t="s">
        <v>892</v>
      </c>
      <c r="I425" s="70" t="s">
        <v>394</v>
      </c>
      <c r="J425" s="59" t="s">
        <v>394</v>
      </c>
      <c r="K425" s="70" t="s">
        <v>1772</v>
      </c>
      <c r="L425" s="70" t="s">
        <v>2013</v>
      </c>
      <c r="M425" s="71" t="s">
        <v>2021</v>
      </c>
      <c r="N425" s="71" t="s">
        <v>2031</v>
      </c>
      <c r="O425" s="87" t="s">
        <v>965</v>
      </c>
      <c r="P425" s="71" t="s">
        <v>968</v>
      </c>
      <c r="Q425" s="71" t="s">
        <v>969</v>
      </c>
      <c r="R425" s="74"/>
      <c r="S425" s="106" t="s">
        <v>971</v>
      </c>
      <c r="T425" s="87" t="s">
        <v>975</v>
      </c>
      <c r="U425" s="104" t="s">
        <v>973</v>
      </c>
      <c r="V425" s="59" t="s">
        <v>867</v>
      </c>
      <c r="W425" s="71" t="s">
        <v>422</v>
      </c>
      <c r="X425" s="61" t="str">
        <f>IF(W425='[2]LISTA OPCIONES'!$M$4,"A",IF(W425='[2]LISTA OPCIONES'!$M$5,"M",IF(W425='[2]LISTA OPCIONES'!$M$6,"B",IF(W425='[2]LISTA OPCIONES'!$M$7,"A"))))</f>
        <v>M</v>
      </c>
      <c r="Y425" s="66" t="s">
        <v>426</v>
      </c>
      <c r="Z425" s="61" t="str">
        <f>IF(Y425='[2]LISTA OPCIONES'!$N$4,"A",IF(Y425='[2]LISTA OPCIONES'!$N$5,"M",IF(Y425='[2]LISTA OPCIONES'!$N$6,"B",IF(Y425='[2]LISTA OPCIONES'!$N$7,"A"))))</f>
        <v>M</v>
      </c>
      <c r="AA425" s="66" t="s">
        <v>426</v>
      </c>
      <c r="AB425" s="61" t="str">
        <f>IF(AA425='[2]LISTA OPCIONES'!$N$4,"A",IF(AA425='[2]LISTA OPCIONES'!$N$5,"M",IF(AA425='[2]LISTA OPCIONES'!$N$6,"B",IF(AA425='[2]LISTA OPCIONES'!$N$7,"A"))))</f>
        <v>M</v>
      </c>
      <c r="AC425" s="62" t="str">
        <f>(IF(AND(X425="A",Z425="A"),"ALTA",(IF(AND(Z425="A",AB425="A"),"ALTA",(IF(AND(X425="A",AB425="A"),"ALTA",(IF(OR(X425="A",Z425="A",AB425="A"),"MEDIA",(IF(OR(X425="M",Z425="M",AB425="M"),"MEDIA","BAJA"))))))))))</f>
        <v>MEDIA</v>
      </c>
    </row>
    <row r="426" spans="1:29" s="69" customFormat="1" ht="15">
      <c r="A426" s="66">
        <f t="shared" si="16"/>
        <v>421</v>
      </c>
      <c r="B426" s="102">
        <v>44399</v>
      </c>
      <c r="C426" s="66" t="s">
        <v>946</v>
      </c>
      <c r="D426" s="86" t="s">
        <v>2033</v>
      </c>
      <c r="E426" s="70" t="s">
        <v>525</v>
      </c>
      <c r="F426" s="70" t="s">
        <v>953</v>
      </c>
      <c r="G426" s="71" t="s">
        <v>11</v>
      </c>
      <c r="H426" s="70" t="s">
        <v>880</v>
      </c>
      <c r="I426" s="70" t="s">
        <v>394</v>
      </c>
      <c r="J426" s="59" t="s">
        <v>394</v>
      </c>
      <c r="K426" s="70" t="s">
        <v>1773</v>
      </c>
      <c r="L426" s="70" t="s">
        <v>2013</v>
      </c>
      <c r="M426" s="71" t="s">
        <v>2029</v>
      </c>
      <c r="N426" s="71" t="s">
        <v>2031</v>
      </c>
      <c r="O426" s="87" t="s">
        <v>965</v>
      </c>
      <c r="P426" s="71" t="s">
        <v>968</v>
      </c>
      <c r="Q426" s="71" t="s">
        <v>969</v>
      </c>
      <c r="R426" s="76"/>
      <c r="S426" s="106" t="s">
        <v>971</v>
      </c>
      <c r="T426" s="87" t="s">
        <v>975</v>
      </c>
      <c r="U426" s="104" t="s">
        <v>973</v>
      </c>
      <c r="V426" s="59" t="s">
        <v>867</v>
      </c>
      <c r="W426" s="71" t="s">
        <v>422</v>
      </c>
      <c r="X426" s="61" t="str">
        <f>IF(W426='[2]LISTA OPCIONES'!$M$4,"A",IF(W426='[2]LISTA OPCIONES'!$M$5,"M",IF(W426='[2]LISTA OPCIONES'!$M$6,"B",IF(W426='[2]LISTA OPCIONES'!$M$7,"A"))))</f>
        <v>M</v>
      </c>
      <c r="Y426" s="66" t="s">
        <v>426</v>
      </c>
      <c r="Z426" s="66" t="s">
        <v>426</v>
      </c>
      <c r="AA426" s="66" t="s">
        <v>426</v>
      </c>
      <c r="AB426" s="61" t="str">
        <f>IF(AA426='[2]LISTA OPCIONES'!$N$4,"A",IF(AA426='[2]LISTA OPCIONES'!$N$5,"M",IF(AA426='[2]LISTA OPCIONES'!$N$6,"B",IF(AA426='[2]LISTA OPCIONES'!$N$7,"A"))))</f>
        <v>M</v>
      </c>
      <c r="AC426" s="62" t="str">
        <f t="shared" si="13"/>
        <v>MEDIA</v>
      </c>
    </row>
    <row r="427" spans="1:29" s="69" customFormat="1" ht="15">
      <c r="A427" s="66">
        <f t="shared" si="16"/>
        <v>422</v>
      </c>
      <c r="B427" s="102">
        <v>44399</v>
      </c>
      <c r="C427" s="66" t="s">
        <v>947</v>
      </c>
      <c r="D427" s="86" t="s">
        <v>2033</v>
      </c>
      <c r="E427" s="70" t="s">
        <v>525</v>
      </c>
      <c r="F427" s="70" t="s">
        <v>953</v>
      </c>
      <c r="G427" s="71" t="s">
        <v>11</v>
      </c>
      <c r="H427" s="70" t="s">
        <v>884</v>
      </c>
      <c r="I427" s="70" t="s">
        <v>394</v>
      </c>
      <c r="J427" s="59" t="s">
        <v>394</v>
      </c>
      <c r="K427" s="70" t="s">
        <v>1774</v>
      </c>
      <c r="L427" s="70" t="s">
        <v>2013</v>
      </c>
      <c r="M427" s="71" t="s">
        <v>2029</v>
      </c>
      <c r="N427" s="71" t="s">
        <v>2031</v>
      </c>
      <c r="O427" s="87" t="s">
        <v>965</v>
      </c>
      <c r="P427" s="71" t="s">
        <v>968</v>
      </c>
      <c r="Q427" s="71" t="s">
        <v>969</v>
      </c>
      <c r="R427" s="76"/>
      <c r="S427" s="106" t="s">
        <v>971</v>
      </c>
      <c r="T427" s="87" t="s">
        <v>975</v>
      </c>
      <c r="U427" s="104" t="s">
        <v>973</v>
      </c>
      <c r="V427" s="59" t="s">
        <v>867</v>
      </c>
      <c r="W427" s="71" t="s">
        <v>422</v>
      </c>
      <c r="X427" s="61" t="str">
        <f>IF(W427='[2]LISTA OPCIONES'!$M$4,"A",IF(W427='[2]LISTA OPCIONES'!$M$5,"M",IF(W427='[2]LISTA OPCIONES'!$M$6,"B",IF(W427='[2]LISTA OPCIONES'!$M$7,"A"))))</f>
        <v>M</v>
      </c>
      <c r="Y427" s="66" t="s">
        <v>426</v>
      </c>
      <c r="Z427" s="61" t="str">
        <f>IF(Y427='[2]LISTA OPCIONES'!$N$4,"A",IF(Y427='[2]LISTA OPCIONES'!$N$5,"M",IF(Y427='[2]LISTA OPCIONES'!$N$6,"B",IF(Y427='[2]LISTA OPCIONES'!$N$7,"A"))))</f>
        <v>M</v>
      </c>
      <c r="AA427" s="66" t="s">
        <v>426</v>
      </c>
      <c r="AB427" s="61" t="str">
        <f>IF(AA427='[2]LISTA OPCIONES'!$N$4,"A",IF(AA427='[2]LISTA OPCIONES'!$N$5,"M",IF(AA427='[2]LISTA OPCIONES'!$N$6,"B",IF(AA427='[2]LISTA OPCIONES'!$N$7,"A"))))</f>
        <v>M</v>
      </c>
      <c r="AC427" s="62" t="str">
        <f t="shared" si="13"/>
        <v>MEDIA</v>
      </c>
    </row>
    <row r="428" spans="1:29" s="69" customFormat="1" ht="15">
      <c r="A428" s="66">
        <f t="shared" si="16"/>
        <v>423</v>
      </c>
      <c r="B428" s="102">
        <v>44399</v>
      </c>
      <c r="C428" s="66" t="s">
        <v>948</v>
      </c>
      <c r="D428" s="86" t="s">
        <v>2033</v>
      </c>
      <c r="E428" s="70" t="s">
        <v>525</v>
      </c>
      <c r="F428" s="70" t="s">
        <v>953</v>
      </c>
      <c r="G428" s="71" t="s">
        <v>11</v>
      </c>
      <c r="H428" s="70" t="s">
        <v>885</v>
      </c>
      <c r="I428" s="70" t="s">
        <v>394</v>
      </c>
      <c r="J428" s="59" t="s">
        <v>394</v>
      </c>
      <c r="K428" s="70" t="s">
        <v>1775</v>
      </c>
      <c r="L428" s="70" t="s">
        <v>2013</v>
      </c>
      <c r="M428" s="71" t="s">
        <v>2029</v>
      </c>
      <c r="N428" s="71" t="s">
        <v>2031</v>
      </c>
      <c r="O428" s="87" t="s">
        <v>965</v>
      </c>
      <c r="P428" s="71" t="s">
        <v>968</v>
      </c>
      <c r="Q428" s="71" t="s">
        <v>969</v>
      </c>
      <c r="R428" s="76"/>
      <c r="S428" s="106" t="s">
        <v>971</v>
      </c>
      <c r="T428" s="87" t="s">
        <v>975</v>
      </c>
      <c r="U428" s="104" t="s">
        <v>973</v>
      </c>
      <c r="V428" s="59" t="s">
        <v>867</v>
      </c>
      <c r="W428" s="71" t="s">
        <v>422</v>
      </c>
      <c r="X428" s="61" t="str">
        <f>IF(W428='[2]LISTA OPCIONES'!$M$4,"A",IF(W428='[2]LISTA OPCIONES'!$M$5,"M",IF(W428='[2]LISTA OPCIONES'!$M$6,"B",IF(W428='[2]LISTA OPCIONES'!$M$7,"A"))))</f>
        <v>M</v>
      </c>
      <c r="Y428" s="66" t="s">
        <v>426</v>
      </c>
      <c r="Z428" s="61" t="str">
        <f>IF(Y428='[2]LISTA OPCIONES'!$N$4,"A",IF(Y428='[2]LISTA OPCIONES'!$N$5,"M",IF(Y428='[2]LISTA OPCIONES'!$N$6,"B",IF(Y428='[2]LISTA OPCIONES'!$N$7,"A"))))</f>
        <v>M</v>
      </c>
      <c r="AA428" s="66" t="s">
        <v>426</v>
      </c>
      <c r="AB428" s="61" t="str">
        <f>IF(AA428='[2]LISTA OPCIONES'!$N$4,"A",IF(AA428='[2]LISTA OPCIONES'!$N$5,"M",IF(AA428='[2]LISTA OPCIONES'!$N$6,"B",IF(AA428='[2]LISTA OPCIONES'!$N$7,"A"))))</f>
        <v>M</v>
      </c>
      <c r="AC428" s="62" t="str">
        <f t="shared" si="13"/>
        <v>MEDIA</v>
      </c>
    </row>
    <row r="429" spans="1:29" s="69" customFormat="1" ht="15">
      <c r="A429" s="66">
        <f t="shared" si="16"/>
        <v>424</v>
      </c>
      <c r="B429" s="102">
        <v>44399</v>
      </c>
      <c r="C429" s="66" t="s">
        <v>949</v>
      </c>
      <c r="D429" s="86" t="s">
        <v>2033</v>
      </c>
      <c r="E429" s="70" t="s">
        <v>525</v>
      </c>
      <c r="F429" s="70" t="s">
        <v>953</v>
      </c>
      <c r="G429" s="71" t="s">
        <v>11</v>
      </c>
      <c r="H429" s="70" t="s">
        <v>1335</v>
      </c>
      <c r="I429" s="70" t="s">
        <v>394</v>
      </c>
      <c r="J429" s="59" t="s">
        <v>394</v>
      </c>
      <c r="K429" s="70" t="s">
        <v>1776</v>
      </c>
      <c r="L429" s="70" t="s">
        <v>2013</v>
      </c>
      <c r="M429" s="71" t="s">
        <v>2029</v>
      </c>
      <c r="N429" s="71" t="s">
        <v>2031</v>
      </c>
      <c r="O429" s="87" t="s">
        <v>965</v>
      </c>
      <c r="P429" s="71" t="s">
        <v>968</v>
      </c>
      <c r="Q429" s="71" t="s">
        <v>969</v>
      </c>
      <c r="R429" s="76"/>
      <c r="S429" s="106" t="s">
        <v>971</v>
      </c>
      <c r="T429" s="87" t="s">
        <v>975</v>
      </c>
      <c r="U429" s="104" t="s">
        <v>973</v>
      </c>
      <c r="V429" s="59" t="s">
        <v>867</v>
      </c>
      <c r="W429" s="71" t="s">
        <v>422</v>
      </c>
      <c r="X429" s="61" t="str">
        <f>IF(W429='[2]LISTA OPCIONES'!$M$4,"A",IF(W429='[2]LISTA OPCIONES'!$M$5,"M",IF(W429='[2]LISTA OPCIONES'!$M$6,"B",IF(W429='[2]LISTA OPCIONES'!$M$7,"A"))))</f>
        <v>M</v>
      </c>
      <c r="Y429" s="66" t="s">
        <v>426</v>
      </c>
      <c r="Z429" s="61" t="str">
        <f>IF(Y429='[2]LISTA OPCIONES'!$N$4,"A",IF(Y429='[2]LISTA OPCIONES'!$N$5,"M",IF(Y429='[2]LISTA OPCIONES'!$N$6,"B",IF(Y429='[2]LISTA OPCIONES'!$N$7,"A"))))</f>
        <v>M</v>
      </c>
      <c r="AA429" s="66" t="s">
        <v>426</v>
      </c>
      <c r="AB429" s="61" t="str">
        <f>IF(AA429='[2]LISTA OPCIONES'!$N$4,"A",IF(AA429='[2]LISTA OPCIONES'!$N$5,"M",IF(AA429='[2]LISTA OPCIONES'!$N$6,"B",IF(AA429='[2]LISTA OPCIONES'!$N$7,"A"))))</f>
        <v>M</v>
      </c>
      <c r="AC429" s="62" t="str">
        <f t="shared" si="13"/>
        <v>MEDIA</v>
      </c>
    </row>
    <row r="430" spans="1:29" s="69" customFormat="1" ht="15">
      <c r="A430" s="66">
        <f t="shared" si="16"/>
        <v>425</v>
      </c>
      <c r="B430" s="102">
        <v>44399</v>
      </c>
      <c r="C430" s="66" t="s">
        <v>950</v>
      </c>
      <c r="D430" s="86" t="s">
        <v>2033</v>
      </c>
      <c r="E430" s="70" t="s">
        <v>525</v>
      </c>
      <c r="F430" s="70" t="s">
        <v>953</v>
      </c>
      <c r="G430" s="71" t="s">
        <v>11</v>
      </c>
      <c r="H430" s="70" t="s">
        <v>889</v>
      </c>
      <c r="I430" s="70" t="s">
        <v>394</v>
      </c>
      <c r="J430" s="59" t="s">
        <v>394</v>
      </c>
      <c r="K430" s="70" t="s">
        <v>1777</v>
      </c>
      <c r="L430" s="70" t="s">
        <v>2013</v>
      </c>
      <c r="M430" s="71" t="s">
        <v>2029</v>
      </c>
      <c r="N430" s="71" t="s">
        <v>2031</v>
      </c>
      <c r="O430" s="87" t="s">
        <v>965</v>
      </c>
      <c r="P430" s="71" t="s">
        <v>968</v>
      </c>
      <c r="Q430" s="71" t="s">
        <v>969</v>
      </c>
      <c r="R430" s="74"/>
      <c r="S430" s="106" t="s">
        <v>971</v>
      </c>
      <c r="T430" s="87" t="s">
        <v>975</v>
      </c>
      <c r="U430" s="104" t="s">
        <v>973</v>
      </c>
      <c r="V430" s="59" t="s">
        <v>867</v>
      </c>
      <c r="W430" s="71" t="s">
        <v>422</v>
      </c>
      <c r="X430" s="61" t="str">
        <f>IF(W430='[2]LISTA OPCIONES'!$M$4,"A",IF(W430='[2]LISTA OPCIONES'!$M$5,"M",IF(W430='[2]LISTA OPCIONES'!$M$6,"B",IF(W430='[2]LISTA OPCIONES'!$M$7,"A"))))</f>
        <v>M</v>
      </c>
      <c r="Y430" s="66" t="s">
        <v>426</v>
      </c>
      <c r="Z430" s="61" t="str">
        <f>IF(Y430='[2]LISTA OPCIONES'!$N$4,"A",IF(Y430='[2]LISTA OPCIONES'!$N$5,"M",IF(Y430='[2]LISTA OPCIONES'!$N$6,"B",IF(Y430='[2]LISTA OPCIONES'!$N$7,"A"))))</f>
        <v>M</v>
      </c>
      <c r="AA430" s="66" t="s">
        <v>426</v>
      </c>
      <c r="AB430" s="61" t="str">
        <f>IF(AA430='[2]LISTA OPCIONES'!$N$4,"A",IF(AA430='[2]LISTA OPCIONES'!$N$5,"M",IF(AA430='[2]LISTA OPCIONES'!$N$6,"B",IF(AA430='[2]LISTA OPCIONES'!$N$7,"A"))))</f>
        <v>M</v>
      </c>
      <c r="AC430" s="62" t="str">
        <f t="shared" si="13"/>
        <v>MEDIA</v>
      </c>
    </row>
    <row r="431" spans="1:29" s="69" customFormat="1" ht="15">
      <c r="A431" s="66">
        <f t="shared" si="16"/>
        <v>426</v>
      </c>
      <c r="B431" s="102">
        <v>44399</v>
      </c>
      <c r="C431" s="66" t="s">
        <v>951</v>
      </c>
      <c r="D431" s="86" t="s">
        <v>2033</v>
      </c>
      <c r="E431" s="70" t="s">
        <v>525</v>
      </c>
      <c r="F431" s="70" t="s">
        <v>953</v>
      </c>
      <c r="G431" s="71" t="s">
        <v>11</v>
      </c>
      <c r="H431" s="70" t="s">
        <v>890</v>
      </c>
      <c r="I431" s="70" t="s">
        <v>394</v>
      </c>
      <c r="J431" s="59" t="s">
        <v>394</v>
      </c>
      <c r="K431" s="70" t="s">
        <v>1778</v>
      </c>
      <c r="L431" s="70" t="s">
        <v>2013</v>
      </c>
      <c r="M431" s="71" t="s">
        <v>2029</v>
      </c>
      <c r="N431" s="71" t="s">
        <v>2031</v>
      </c>
      <c r="O431" s="87" t="s">
        <v>965</v>
      </c>
      <c r="P431" s="71" t="s">
        <v>968</v>
      </c>
      <c r="Q431" s="71" t="s">
        <v>969</v>
      </c>
      <c r="R431" s="74"/>
      <c r="S431" s="106" t="s">
        <v>971</v>
      </c>
      <c r="T431" s="87" t="s">
        <v>975</v>
      </c>
      <c r="U431" s="104" t="s">
        <v>973</v>
      </c>
      <c r="V431" s="59" t="s">
        <v>867</v>
      </c>
      <c r="W431" s="71" t="s">
        <v>422</v>
      </c>
      <c r="X431" s="61" t="str">
        <f>IF(W431='[2]LISTA OPCIONES'!$M$4,"A",IF(W431='[2]LISTA OPCIONES'!$M$5,"M",IF(W431='[2]LISTA OPCIONES'!$M$6,"B",IF(W431='[2]LISTA OPCIONES'!$M$7,"A"))))</f>
        <v>M</v>
      </c>
      <c r="Y431" s="66" t="s">
        <v>426</v>
      </c>
      <c r="Z431" s="61" t="str">
        <f>IF(Y431='[2]LISTA OPCIONES'!$N$4,"A",IF(Y431='[2]LISTA OPCIONES'!$N$5,"M",IF(Y431='[2]LISTA OPCIONES'!$N$6,"B",IF(Y431='[2]LISTA OPCIONES'!$N$7,"A"))))</f>
        <v>M</v>
      </c>
      <c r="AA431" s="66" t="s">
        <v>426</v>
      </c>
      <c r="AB431" s="61" t="str">
        <f>IF(AA431='[2]LISTA OPCIONES'!$N$4,"A",IF(AA431='[2]LISTA OPCIONES'!$N$5,"M",IF(AA431='[2]LISTA OPCIONES'!$N$6,"B",IF(AA431='[2]LISTA OPCIONES'!$N$7,"A"))))</f>
        <v>M</v>
      </c>
      <c r="AC431" s="62" t="str">
        <f t="shared" si="13"/>
        <v>MEDIA</v>
      </c>
    </row>
    <row r="432" spans="1:29" s="69" customFormat="1" ht="15">
      <c r="A432" s="66">
        <f t="shared" si="16"/>
        <v>427</v>
      </c>
      <c r="B432" s="102">
        <v>44399</v>
      </c>
      <c r="C432" s="66" t="s">
        <v>952</v>
      </c>
      <c r="D432" s="86" t="s">
        <v>2033</v>
      </c>
      <c r="E432" s="70" t="s">
        <v>525</v>
      </c>
      <c r="F432" s="70" t="s">
        <v>953</v>
      </c>
      <c r="G432" s="71" t="s">
        <v>11</v>
      </c>
      <c r="H432" s="70" t="s">
        <v>893</v>
      </c>
      <c r="I432" s="70" t="s">
        <v>394</v>
      </c>
      <c r="J432" s="59" t="s">
        <v>394</v>
      </c>
      <c r="K432" s="70" t="s">
        <v>1779</v>
      </c>
      <c r="L432" s="70" t="s">
        <v>2013</v>
      </c>
      <c r="M432" s="71" t="s">
        <v>2029</v>
      </c>
      <c r="N432" s="59" t="s">
        <v>2025</v>
      </c>
      <c r="O432" s="87" t="s">
        <v>965</v>
      </c>
      <c r="P432" s="71" t="s">
        <v>968</v>
      </c>
      <c r="Q432" s="71" t="s">
        <v>969</v>
      </c>
      <c r="R432" s="74"/>
      <c r="S432" s="106" t="s">
        <v>971</v>
      </c>
      <c r="T432" s="87" t="s">
        <v>975</v>
      </c>
      <c r="U432" s="104" t="s">
        <v>973</v>
      </c>
      <c r="V432" s="59" t="s">
        <v>867</v>
      </c>
      <c r="W432" s="71" t="s">
        <v>422</v>
      </c>
      <c r="X432" s="61" t="str">
        <f>IF(W432='[2]LISTA OPCIONES'!$M$4,"A",IF(W432='[2]LISTA OPCIONES'!$M$5,"M",IF(W432='[2]LISTA OPCIONES'!$M$6,"B",IF(W432='[2]LISTA OPCIONES'!$M$7,"A"))))</f>
        <v>M</v>
      </c>
      <c r="Y432" s="66" t="s">
        <v>426</v>
      </c>
      <c r="Z432" s="61" t="str">
        <f>IF(Y432='[2]LISTA OPCIONES'!$N$4,"A",IF(Y432='[2]LISTA OPCIONES'!$N$5,"M",IF(Y432='[2]LISTA OPCIONES'!$N$6,"B",IF(Y432='[2]LISTA OPCIONES'!$N$7,"A"))))</f>
        <v>M</v>
      </c>
      <c r="AA432" s="66" t="s">
        <v>426</v>
      </c>
      <c r="AB432" s="61" t="str">
        <f>IF(AA432='[2]LISTA OPCIONES'!$N$4,"A",IF(AA432='[2]LISTA OPCIONES'!$N$5,"M",IF(AA432='[2]LISTA OPCIONES'!$N$6,"B",IF(AA432='[2]LISTA OPCIONES'!$N$7,"A"))))</f>
        <v>M</v>
      </c>
      <c r="AC432" s="62" t="str">
        <f t="shared" si="13"/>
        <v>MEDIA</v>
      </c>
    </row>
    <row r="433" spans="1:29" s="69" customFormat="1" ht="15">
      <c r="A433" s="66">
        <f>A432+1</f>
        <v>428</v>
      </c>
      <c r="B433" s="115">
        <v>44676</v>
      </c>
      <c r="C433" s="32" t="s">
        <v>1042</v>
      </c>
      <c r="D433" s="86" t="s">
        <v>2033</v>
      </c>
      <c r="E433" s="70" t="s">
        <v>471</v>
      </c>
      <c r="F433" s="72" t="s">
        <v>956</v>
      </c>
      <c r="G433" s="59" t="s">
        <v>10</v>
      </c>
      <c r="H433" s="121" t="s">
        <v>1336</v>
      </c>
      <c r="I433" s="121" t="s">
        <v>59</v>
      </c>
      <c r="J433" s="121" t="s">
        <v>1336</v>
      </c>
      <c r="K433" s="72" t="s">
        <v>1780</v>
      </c>
      <c r="L433" s="70" t="s">
        <v>471</v>
      </c>
      <c r="M433" s="71" t="s">
        <v>2031</v>
      </c>
      <c r="N433" s="59" t="s">
        <v>2025</v>
      </c>
      <c r="O433" s="87" t="s">
        <v>965</v>
      </c>
      <c r="P433" s="71" t="s">
        <v>450</v>
      </c>
      <c r="Q433" s="71" t="s">
        <v>451</v>
      </c>
      <c r="R433" s="74"/>
      <c r="S433" s="108" t="s">
        <v>971</v>
      </c>
      <c r="T433" s="71" t="s">
        <v>975</v>
      </c>
      <c r="U433" s="109" t="s">
        <v>973</v>
      </c>
      <c r="V433" s="71" t="s">
        <v>983</v>
      </c>
      <c r="W433" s="71" t="s">
        <v>423</v>
      </c>
      <c r="X433" s="61" t="str">
        <f>IF(W433='[2]LISTA OPCIONES'!$M$4,"A",IF(W433='[2]LISTA OPCIONES'!$M$5,"M",IF(W433='[2]LISTA OPCIONES'!$M$6,"B",IF(W433='[2]LISTA OPCIONES'!$M$7,"A"))))</f>
        <v>B</v>
      </c>
      <c r="Y433" s="66" t="s">
        <v>426</v>
      </c>
      <c r="Z433" s="61" t="str">
        <f>IF(Y433='[2]LISTA OPCIONES'!$N$4,"A",IF(Y433='[2]LISTA OPCIONES'!$N$5,"M",IF(Y433='[2]LISTA OPCIONES'!$N$6,"B",IF(Y433='[2]LISTA OPCIONES'!$N$7,"A"))))</f>
        <v>M</v>
      </c>
      <c r="AA433" s="66" t="s">
        <v>426</v>
      </c>
      <c r="AB433" s="61" t="str">
        <f>IF(AA433='[2]LISTA OPCIONES'!$N$4,"A",IF(AA433='[2]LISTA OPCIONES'!$N$5,"M",IF(AA433='[2]LISTA OPCIONES'!$N$6,"B",IF(AA433='[2]LISTA OPCIONES'!$N$7,"A"))))</f>
        <v>M</v>
      </c>
      <c r="AC433" s="62" t="str">
        <f aca="true" t="shared" si="19" ref="AC433">(IF(AND(X433="A",Z433="A"),"ALTA",(IF(AND(Z433="A",AB433="A"),"ALTA",(IF(AND(X433="A",AB433="A"),"ALTA",(IF(OR(X433="A",Z433="A",AB433="A"),"MEDIA",(IF(OR(X433="M",Z433="M",AB433="M"),"MEDIA","BAJA"))))))))))</f>
        <v>MEDIA</v>
      </c>
    </row>
    <row r="434" spans="1:29" s="69" customFormat="1" ht="15">
      <c r="A434" s="66">
        <f aca="true" t="shared" si="20" ref="A434:A463">1+A433</f>
        <v>429</v>
      </c>
      <c r="B434" s="115">
        <v>44676</v>
      </c>
      <c r="C434" s="32" t="s">
        <v>1043</v>
      </c>
      <c r="D434" s="86" t="s">
        <v>2033</v>
      </c>
      <c r="E434" s="70" t="s">
        <v>471</v>
      </c>
      <c r="F434" s="72" t="s">
        <v>956</v>
      </c>
      <c r="G434" s="59" t="s">
        <v>10</v>
      </c>
      <c r="H434" s="121" t="s">
        <v>1337</v>
      </c>
      <c r="I434" s="121" t="s">
        <v>59</v>
      </c>
      <c r="J434" s="121" t="s">
        <v>1337</v>
      </c>
      <c r="K434" s="72" t="s">
        <v>1781</v>
      </c>
      <c r="L434" s="70" t="s">
        <v>471</v>
      </c>
      <c r="M434" s="71" t="s">
        <v>2031</v>
      </c>
      <c r="N434" s="59" t="s">
        <v>2025</v>
      </c>
      <c r="O434" s="87" t="s">
        <v>965</v>
      </c>
      <c r="P434" s="71" t="s">
        <v>450</v>
      </c>
      <c r="Q434" s="71" t="s">
        <v>451</v>
      </c>
      <c r="R434" s="74"/>
      <c r="S434" s="108" t="s">
        <v>971</v>
      </c>
      <c r="T434" s="71" t="s">
        <v>975</v>
      </c>
      <c r="U434" s="109" t="s">
        <v>973</v>
      </c>
      <c r="V434" s="71" t="s">
        <v>983</v>
      </c>
      <c r="W434" s="71" t="s">
        <v>423</v>
      </c>
      <c r="X434" s="61" t="str">
        <f>IF(W434='[2]LISTA OPCIONES'!$M$4,"A",IF(W434='[2]LISTA OPCIONES'!$M$5,"M",IF(W434='[2]LISTA OPCIONES'!$M$6,"B",IF(W434='[2]LISTA OPCIONES'!$M$7,"A"))))</f>
        <v>B</v>
      </c>
      <c r="Y434" s="66" t="s">
        <v>426</v>
      </c>
      <c r="Z434" s="61" t="str">
        <f>IF(Y434='[2]LISTA OPCIONES'!$N$4,"A",IF(Y434='[2]LISTA OPCIONES'!$N$5,"M",IF(Y434='[2]LISTA OPCIONES'!$N$6,"B",IF(Y434='[2]LISTA OPCIONES'!$N$7,"A"))))</f>
        <v>M</v>
      </c>
      <c r="AA434" s="66" t="s">
        <v>426</v>
      </c>
      <c r="AB434" s="61" t="str">
        <f>IF(AA434='[2]LISTA OPCIONES'!$N$4,"A",IF(AA434='[2]LISTA OPCIONES'!$N$5,"M",IF(AA434='[2]LISTA OPCIONES'!$N$6,"B",IF(AA434='[2]LISTA OPCIONES'!$N$7,"A"))))</f>
        <v>M</v>
      </c>
      <c r="AC434" s="62" t="str">
        <f aca="true" t="shared" si="21" ref="AC434:AC439">(IF(AND(X434="A",Z434="A"),"ALTA",(IF(AND(Z434="A",AB434="A"),"ALTA",(IF(AND(X434="A",AB434="A"),"ALTA",(IF(OR(X434="A",Z434="A",AB434="A"),"MEDIA",(IF(OR(X434="M",Z434="M",AB434="M"),"MEDIA","BAJA"))))))))))</f>
        <v>MEDIA</v>
      </c>
    </row>
    <row r="435" spans="1:29" s="69" customFormat="1" ht="15">
      <c r="A435" s="66">
        <f t="shared" si="20"/>
        <v>430</v>
      </c>
      <c r="B435" s="115">
        <v>44676</v>
      </c>
      <c r="C435" s="32" t="s">
        <v>1044</v>
      </c>
      <c r="D435" s="86" t="s">
        <v>2033</v>
      </c>
      <c r="E435" s="70" t="s">
        <v>471</v>
      </c>
      <c r="F435" s="72" t="s">
        <v>956</v>
      </c>
      <c r="G435" s="59" t="s">
        <v>10</v>
      </c>
      <c r="H435" s="136" t="s">
        <v>1338</v>
      </c>
      <c r="I435" s="136" t="s">
        <v>976</v>
      </c>
      <c r="J435" s="136" t="s">
        <v>1338</v>
      </c>
      <c r="K435" s="72" t="s">
        <v>1782</v>
      </c>
      <c r="L435" s="70" t="s">
        <v>471</v>
      </c>
      <c r="M435" s="71" t="s">
        <v>2031</v>
      </c>
      <c r="N435" s="59" t="s">
        <v>2025</v>
      </c>
      <c r="O435" s="87" t="s">
        <v>965</v>
      </c>
      <c r="P435" s="71" t="s">
        <v>450</v>
      </c>
      <c r="Q435" s="71" t="s">
        <v>451</v>
      </c>
      <c r="R435" s="74"/>
      <c r="S435" s="108" t="s">
        <v>971</v>
      </c>
      <c r="T435" s="71" t="s">
        <v>975</v>
      </c>
      <c r="U435" s="109" t="s">
        <v>973</v>
      </c>
      <c r="V435" s="71" t="s">
        <v>983</v>
      </c>
      <c r="W435" s="71" t="s">
        <v>423</v>
      </c>
      <c r="X435" s="61" t="str">
        <f>IF(W435='[2]LISTA OPCIONES'!$M$4,"A",IF(W435='[2]LISTA OPCIONES'!$M$5,"M",IF(W435='[2]LISTA OPCIONES'!$M$6,"B",IF(W435='[2]LISTA OPCIONES'!$M$7,"A"))))</f>
        <v>B</v>
      </c>
      <c r="Y435" s="66" t="s">
        <v>426</v>
      </c>
      <c r="Z435" s="61" t="str">
        <f>IF(Y435='[2]LISTA OPCIONES'!$N$4,"A",IF(Y435='[2]LISTA OPCIONES'!$N$5,"M",IF(Y435='[2]LISTA OPCIONES'!$N$6,"B",IF(Y435='[2]LISTA OPCIONES'!$N$7,"A"))))</f>
        <v>M</v>
      </c>
      <c r="AA435" s="66" t="s">
        <v>426</v>
      </c>
      <c r="AB435" s="61" t="str">
        <f>IF(AA435='[2]LISTA OPCIONES'!$N$4,"A",IF(AA435='[2]LISTA OPCIONES'!$N$5,"M",IF(AA435='[2]LISTA OPCIONES'!$N$6,"B",IF(AA435='[2]LISTA OPCIONES'!$N$7,"A"))))</f>
        <v>M</v>
      </c>
      <c r="AC435" s="62" t="str">
        <f t="shared" si="21"/>
        <v>MEDIA</v>
      </c>
    </row>
    <row r="436" spans="1:29" s="69" customFormat="1" ht="15">
      <c r="A436" s="66">
        <f t="shared" si="20"/>
        <v>431</v>
      </c>
      <c r="B436" s="115">
        <v>44676</v>
      </c>
      <c r="C436" s="32" t="s">
        <v>1045</v>
      </c>
      <c r="D436" s="86" t="s">
        <v>2033</v>
      </c>
      <c r="E436" s="70" t="s">
        <v>471</v>
      </c>
      <c r="F436" s="72" t="s">
        <v>956</v>
      </c>
      <c r="G436" s="59" t="s">
        <v>10</v>
      </c>
      <c r="H436" s="136" t="s">
        <v>1339</v>
      </c>
      <c r="I436" s="136" t="s">
        <v>976</v>
      </c>
      <c r="J436" s="136" t="s">
        <v>1339</v>
      </c>
      <c r="K436" s="72" t="s">
        <v>1783</v>
      </c>
      <c r="L436" s="70" t="s">
        <v>471</v>
      </c>
      <c r="M436" s="71" t="s">
        <v>2031</v>
      </c>
      <c r="N436" s="59" t="s">
        <v>2025</v>
      </c>
      <c r="O436" s="87" t="s">
        <v>965</v>
      </c>
      <c r="P436" s="71" t="s">
        <v>450</v>
      </c>
      <c r="Q436" s="71" t="s">
        <v>451</v>
      </c>
      <c r="R436" s="74"/>
      <c r="S436" s="108" t="s">
        <v>971</v>
      </c>
      <c r="T436" s="71" t="s">
        <v>975</v>
      </c>
      <c r="U436" s="109" t="s">
        <v>973</v>
      </c>
      <c r="V436" s="71" t="s">
        <v>983</v>
      </c>
      <c r="W436" s="71" t="s">
        <v>423</v>
      </c>
      <c r="X436" s="61" t="str">
        <f>IF(W436='[2]LISTA OPCIONES'!$M$4,"A",IF(W436='[2]LISTA OPCIONES'!$M$5,"M",IF(W436='[2]LISTA OPCIONES'!$M$6,"B",IF(W436='[2]LISTA OPCIONES'!$M$7,"A"))))</f>
        <v>B</v>
      </c>
      <c r="Y436" s="66" t="s">
        <v>426</v>
      </c>
      <c r="Z436" s="61" t="str">
        <f>IF(Y436='[2]LISTA OPCIONES'!$N$4,"A",IF(Y436='[2]LISTA OPCIONES'!$N$5,"M",IF(Y436='[2]LISTA OPCIONES'!$N$6,"B",IF(Y436='[2]LISTA OPCIONES'!$N$7,"A"))))</f>
        <v>M</v>
      </c>
      <c r="AA436" s="66" t="s">
        <v>426</v>
      </c>
      <c r="AB436" s="61" t="str">
        <f>IF(AA436='[2]LISTA OPCIONES'!$N$4,"A",IF(AA436='[2]LISTA OPCIONES'!$N$5,"M",IF(AA436='[2]LISTA OPCIONES'!$N$6,"B",IF(AA436='[2]LISTA OPCIONES'!$N$7,"A"))))</f>
        <v>M</v>
      </c>
      <c r="AC436" s="62" t="str">
        <f t="shared" si="21"/>
        <v>MEDIA</v>
      </c>
    </row>
    <row r="437" spans="1:29" s="69" customFormat="1" ht="15">
      <c r="A437" s="66">
        <f t="shared" si="20"/>
        <v>432</v>
      </c>
      <c r="B437" s="115">
        <v>44676</v>
      </c>
      <c r="C437" s="32" t="s">
        <v>1046</v>
      </c>
      <c r="D437" s="86" t="s">
        <v>2033</v>
      </c>
      <c r="E437" s="70" t="s">
        <v>471</v>
      </c>
      <c r="F437" s="72" t="s">
        <v>956</v>
      </c>
      <c r="G437" s="59" t="s">
        <v>10</v>
      </c>
      <c r="H437" s="136" t="s">
        <v>1340</v>
      </c>
      <c r="I437" s="136" t="s">
        <v>57</v>
      </c>
      <c r="J437" s="136" t="s">
        <v>1340</v>
      </c>
      <c r="K437" s="72" t="s">
        <v>1784</v>
      </c>
      <c r="L437" s="70" t="s">
        <v>471</v>
      </c>
      <c r="M437" s="71" t="s">
        <v>2031</v>
      </c>
      <c r="N437" s="59" t="s">
        <v>2025</v>
      </c>
      <c r="O437" s="87" t="s">
        <v>965</v>
      </c>
      <c r="P437" s="71" t="s">
        <v>450</v>
      </c>
      <c r="Q437" s="71" t="s">
        <v>451</v>
      </c>
      <c r="R437" s="74"/>
      <c r="S437" s="108" t="s">
        <v>971</v>
      </c>
      <c r="T437" s="71" t="s">
        <v>975</v>
      </c>
      <c r="U437" s="109" t="s">
        <v>973</v>
      </c>
      <c r="V437" s="71" t="s">
        <v>983</v>
      </c>
      <c r="W437" s="71" t="s">
        <v>423</v>
      </c>
      <c r="X437" s="61" t="str">
        <f>IF(W437='[2]LISTA OPCIONES'!$M$4,"A",IF(W437='[2]LISTA OPCIONES'!$M$5,"M",IF(W437='[2]LISTA OPCIONES'!$M$6,"B",IF(W437='[2]LISTA OPCIONES'!$M$7,"A"))))</f>
        <v>B</v>
      </c>
      <c r="Y437" s="66" t="s">
        <v>426</v>
      </c>
      <c r="Z437" s="61" t="str">
        <f>IF(Y437='[2]LISTA OPCIONES'!$N$4,"A",IF(Y437='[2]LISTA OPCIONES'!$N$5,"M",IF(Y437='[2]LISTA OPCIONES'!$N$6,"B",IF(Y437='[2]LISTA OPCIONES'!$N$7,"A"))))</f>
        <v>M</v>
      </c>
      <c r="AA437" s="66" t="s">
        <v>426</v>
      </c>
      <c r="AB437" s="61" t="str">
        <f>IF(AA437='[2]LISTA OPCIONES'!$N$4,"A",IF(AA437='[2]LISTA OPCIONES'!$N$5,"M",IF(AA437='[2]LISTA OPCIONES'!$N$6,"B",IF(AA437='[2]LISTA OPCIONES'!$N$7,"A"))))</f>
        <v>M</v>
      </c>
      <c r="AC437" s="62" t="str">
        <f t="shared" si="21"/>
        <v>MEDIA</v>
      </c>
    </row>
    <row r="438" spans="1:29" s="69" customFormat="1" ht="15">
      <c r="A438" s="66">
        <f t="shared" si="20"/>
        <v>433</v>
      </c>
      <c r="B438" s="115">
        <v>44676</v>
      </c>
      <c r="C438" s="32" t="s">
        <v>1047</v>
      </c>
      <c r="D438" s="86" t="s">
        <v>2033</v>
      </c>
      <c r="E438" s="70" t="s">
        <v>471</v>
      </c>
      <c r="F438" s="72" t="s">
        <v>956</v>
      </c>
      <c r="G438" s="59" t="s">
        <v>10</v>
      </c>
      <c r="H438" s="121" t="s">
        <v>1341</v>
      </c>
      <c r="I438" s="121" t="s">
        <v>977</v>
      </c>
      <c r="J438" s="121" t="s">
        <v>1341</v>
      </c>
      <c r="K438" s="72" t="s">
        <v>1785</v>
      </c>
      <c r="L438" s="70" t="s">
        <v>471</v>
      </c>
      <c r="M438" s="71" t="s">
        <v>2031</v>
      </c>
      <c r="N438" s="59" t="s">
        <v>2025</v>
      </c>
      <c r="O438" s="87" t="s">
        <v>965</v>
      </c>
      <c r="P438" s="71" t="s">
        <v>450</v>
      </c>
      <c r="Q438" s="71" t="s">
        <v>451</v>
      </c>
      <c r="R438" s="74"/>
      <c r="S438" s="108" t="s">
        <v>971</v>
      </c>
      <c r="T438" s="71" t="s">
        <v>975</v>
      </c>
      <c r="U438" s="109" t="s">
        <v>973</v>
      </c>
      <c r="V438" s="71" t="s">
        <v>983</v>
      </c>
      <c r="W438" s="71" t="s">
        <v>423</v>
      </c>
      <c r="X438" s="61" t="str">
        <f>IF(W438='[2]LISTA OPCIONES'!$M$4,"A",IF(W438='[2]LISTA OPCIONES'!$M$5,"M",IF(W438='[2]LISTA OPCIONES'!$M$6,"B",IF(W438='[2]LISTA OPCIONES'!$M$7,"A"))))</f>
        <v>B</v>
      </c>
      <c r="Y438" s="66" t="s">
        <v>426</v>
      </c>
      <c r="Z438" s="61" t="str">
        <f>IF(Y438='[2]LISTA OPCIONES'!$N$4,"A",IF(Y438='[2]LISTA OPCIONES'!$N$5,"M",IF(Y438='[2]LISTA OPCIONES'!$N$6,"B",IF(Y438='[2]LISTA OPCIONES'!$N$7,"A"))))</f>
        <v>M</v>
      </c>
      <c r="AA438" s="66" t="s">
        <v>426</v>
      </c>
      <c r="AB438" s="61" t="str">
        <f>IF(AA438='[2]LISTA OPCIONES'!$N$4,"A",IF(AA438='[2]LISTA OPCIONES'!$N$5,"M",IF(AA438='[2]LISTA OPCIONES'!$N$6,"B",IF(AA438='[2]LISTA OPCIONES'!$N$7,"A"))))</f>
        <v>M</v>
      </c>
      <c r="AC438" s="62" t="str">
        <f t="shared" si="21"/>
        <v>MEDIA</v>
      </c>
    </row>
    <row r="439" spans="1:29" s="69" customFormat="1" ht="15">
      <c r="A439" s="66">
        <f t="shared" si="20"/>
        <v>434</v>
      </c>
      <c r="B439" s="115">
        <v>44676</v>
      </c>
      <c r="C439" s="32" t="s">
        <v>1048</v>
      </c>
      <c r="D439" s="86" t="s">
        <v>2033</v>
      </c>
      <c r="E439" s="70" t="s">
        <v>471</v>
      </c>
      <c r="F439" s="72" t="s">
        <v>956</v>
      </c>
      <c r="G439" s="59" t="s">
        <v>10</v>
      </c>
      <c r="H439" s="121" t="s">
        <v>1342</v>
      </c>
      <c r="I439" s="121" t="s">
        <v>977</v>
      </c>
      <c r="J439" s="121" t="s">
        <v>1342</v>
      </c>
      <c r="K439" s="72" t="s">
        <v>1786</v>
      </c>
      <c r="L439" s="70" t="s">
        <v>471</v>
      </c>
      <c r="M439" s="71" t="s">
        <v>2031</v>
      </c>
      <c r="N439" s="59" t="s">
        <v>2025</v>
      </c>
      <c r="O439" s="87" t="s">
        <v>965</v>
      </c>
      <c r="P439" s="71" t="s">
        <v>450</v>
      </c>
      <c r="Q439" s="71" t="s">
        <v>451</v>
      </c>
      <c r="R439" s="74"/>
      <c r="S439" s="108" t="s">
        <v>971</v>
      </c>
      <c r="T439" s="71" t="s">
        <v>975</v>
      </c>
      <c r="U439" s="109" t="s">
        <v>973</v>
      </c>
      <c r="V439" s="71" t="s">
        <v>983</v>
      </c>
      <c r="W439" s="71" t="s">
        <v>423</v>
      </c>
      <c r="X439" s="61" t="str">
        <f>IF(W439='[2]LISTA OPCIONES'!$M$4,"A",IF(W439='[2]LISTA OPCIONES'!$M$5,"M",IF(W439='[2]LISTA OPCIONES'!$M$6,"B",IF(W439='[2]LISTA OPCIONES'!$M$7,"A"))))</f>
        <v>B</v>
      </c>
      <c r="Y439" s="66" t="s">
        <v>426</v>
      </c>
      <c r="Z439" s="61" t="str">
        <f>IF(Y439='[2]LISTA OPCIONES'!$N$4,"A",IF(Y439='[2]LISTA OPCIONES'!$N$5,"M",IF(Y439='[2]LISTA OPCIONES'!$N$6,"B",IF(Y439='[2]LISTA OPCIONES'!$N$7,"A"))))</f>
        <v>M</v>
      </c>
      <c r="AA439" s="66" t="s">
        <v>426</v>
      </c>
      <c r="AB439" s="61" t="str">
        <f>IF(AA439='[2]LISTA OPCIONES'!$N$4,"A",IF(AA439='[2]LISTA OPCIONES'!$N$5,"M",IF(AA439='[2]LISTA OPCIONES'!$N$6,"B",IF(AA439='[2]LISTA OPCIONES'!$N$7,"A"))))</f>
        <v>M</v>
      </c>
      <c r="AC439" s="62" t="str">
        <f t="shared" si="21"/>
        <v>MEDIA</v>
      </c>
    </row>
    <row r="440" spans="1:29" s="69" customFormat="1" ht="15">
      <c r="A440" s="66">
        <f t="shared" si="20"/>
        <v>435</v>
      </c>
      <c r="B440" s="115">
        <v>44676</v>
      </c>
      <c r="C440" s="32" t="s">
        <v>1049</v>
      </c>
      <c r="D440" s="86" t="s">
        <v>2033</v>
      </c>
      <c r="E440" s="70" t="s">
        <v>471</v>
      </c>
      <c r="F440" s="72" t="s">
        <v>956</v>
      </c>
      <c r="G440" s="59" t="s">
        <v>10</v>
      </c>
      <c r="H440" s="121" t="s">
        <v>1343</v>
      </c>
      <c r="I440" s="121" t="s">
        <v>978</v>
      </c>
      <c r="J440" s="121" t="s">
        <v>1343</v>
      </c>
      <c r="K440" s="72" t="s">
        <v>1787</v>
      </c>
      <c r="L440" s="70" t="s">
        <v>471</v>
      </c>
      <c r="M440" s="71" t="s">
        <v>2031</v>
      </c>
      <c r="N440" s="59" t="s">
        <v>2025</v>
      </c>
      <c r="O440" s="87" t="s">
        <v>965</v>
      </c>
      <c r="P440" s="71" t="s">
        <v>1285</v>
      </c>
      <c r="Q440" s="71" t="s">
        <v>451</v>
      </c>
      <c r="R440" s="74"/>
      <c r="S440" s="108" t="s">
        <v>971</v>
      </c>
      <c r="T440" s="71" t="s">
        <v>975</v>
      </c>
      <c r="U440" s="109" t="s">
        <v>973</v>
      </c>
      <c r="V440" s="71" t="s">
        <v>983</v>
      </c>
      <c r="W440" s="71" t="s">
        <v>423</v>
      </c>
      <c r="X440" s="61" t="str">
        <f>IF(W440='[2]LISTA OPCIONES'!$M$4,"A",IF(W440='[2]LISTA OPCIONES'!$M$5,"M",IF(W440='[2]LISTA OPCIONES'!$M$6,"B",IF(W440='[2]LISTA OPCIONES'!$M$7,"A"))))</f>
        <v>B</v>
      </c>
      <c r="Y440" s="66" t="s">
        <v>426</v>
      </c>
      <c r="Z440" s="61" t="str">
        <f>IF(Y440='[2]LISTA OPCIONES'!$N$4,"A",IF(Y440='[2]LISTA OPCIONES'!$N$5,"M",IF(Y440='[2]LISTA OPCIONES'!$N$6,"B",IF(Y440='[2]LISTA OPCIONES'!$N$7,"A"))))</f>
        <v>M</v>
      </c>
      <c r="AA440" s="66" t="s">
        <v>426</v>
      </c>
      <c r="AB440" s="61" t="str">
        <f>IF(AA440='[2]LISTA OPCIONES'!$N$4,"A",IF(AA440='[2]LISTA OPCIONES'!$N$5,"M",IF(AA440='[2]LISTA OPCIONES'!$N$6,"B",IF(AA440='[2]LISTA OPCIONES'!$N$7,"A"))))</f>
        <v>M</v>
      </c>
      <c r="AC440" s="62" t="str">
        <f>(IF(AND(X440="A",Z440="A"),"ALTA",(IF(AND(Z440="A",AB440="A"),"ALTA",(IF(AND(X440="A",AB440="A"),"ALTA",(IF(OR(X440="A",Z440="A",AB440="A"),"MEDIA",(IF(OR(X440="M",Z440="M",AB440="M"),"MEDIA","BAJA"))))))))))</f>
        <v>MEDIA</v>
      </c>
    </row>
    <row r="441" spans="1:29" s="69" customFormat="1" ht="15">
      <c r="A441" s="66">
        <f t="shared" si="20"/>
        <v>436</v>
      </c>
      <c r="B441" s="115">
        <v>44676</v>
      </c>
      <c r="C441" s="32" t="s">
        <v>1050</v>
      </c>
      <c r="D441" s="86" t="s">
        <v>2033</v>
      </c>
      <c r="E441" s="70" t="s">
        <v>471</v>
      </c>
      <c r="F441" s="123" t="s">
        <v>956</v>
      </c>
      <c r="G441" s="127" t="s">
        <v>10</v>
      </c>
      <c r="H441" s="72" t="str">
        <f>I441</f>
        <v>SOLICITUD ACTUALIZACIÓN PÁGINA WEB</v>
      </c>
      <c r="I441" s="122" t="s">
        <v>979</v>
      </c>
      <c r="J441" s="59" t="s">
        <v>394</v>
      </c>
      <c r="K441" s="72" t="s">
        <v>1788</v>
      </c>
      <c r="L441" s="70" t="s">
        <v>471</v>
      </c>
      <c r="M441" s="71" t="s">
        <v>2031</v>
      </c>
      <c r="N441" s="59" t="s">
        <v>2025</v>
      </c>
      <c r="O441" s="87" t="s">
        <v>965</v>
      </c>
      <c r="P441" s="71" t="s">
        <v>450</v>
      </c>
      <c r="Q441" s="71" t="s">
        <v>451</v>
      </c>
      <c r="R441" s="74"/>
      <c r="S441" s="108" t="s">
        <v>971</v>
      </c>
      <c r="T441" s="71" t="s">
        <v>975</v>
      </c>
      <c r="U441" s="109" t="s">
        <v>973</v>
      </c>
      <c r="V441" s="71" t="s">
        <v>983</v>
      </c>
      <c r="W441" s="71" t="s">
        <v>423</v>
      </c>
      <c r="X441" s="61" t="str">
        <f>IF(W441='[2]LISTA OPCIONES'!$M$4,"A",IF(W441='[2]LISTA OPCIONES'!$M$5,"M",IF(W441='[2]LISTA OPCIONES'!$M$6,"B",IF(W441='[2]LISTA OPCIONES'!$M$7,"A"))))</f>
        <v>B</v>
      </c>
      <c r="Y441" s="66" t="s">
        <v>426</v>
      </c>
      <c r="Z441" s="61" t="str">
        <f>IF(Y441='[2]LISTA OPCIONES'!$N$4,"A",IF(Y441='[2]LISTA OPCIONES'!$N$5,"M",IF(Y441='[2]LISTA OPCIONES'!$N$6,"B",IF(Y441='[2]LISTA OPCIONES'!$N$7,"A"))))</f>
        <v>M</v>
      </c>
      <c r="AA441" s="66" t="s">
        <v>426</v>
      </c>
      <c r="AB441" s="61" t="str">
        <f>IF(AA441='[2]LISTA OPCIONES'!$N$4,"A",IF(AA441='[2]LISTA OPCIONES'!$N$5,"M",IF(AA441='[2]LISTA OPCIONES'!$N$6,"B",IF(AA441='[2]LISTA OPCIONES'!$N$7,"A"))))</f>
        <v>M</v>
      </c>
      <c r="AC441" s="62" t="str">
        <f>(IF(AND(X441="A",Z441="A"),"ALTA",(IF(AND(Z441="A",AB441="A"),"ALTA",(IF(AND(X441="A",AB441="A"),"ALTA",(IF(OR(X441="A",Z441="A",AB441="A"),"MEDIA",(IF(OR(X441="M",Z441="M",AB441="M"),"MEDIA","BAJA"))))))))))</f>
        <v>MEDIA</v>
      </c>
    </row>
    <row r="442" spans="1:29" s="69" customFormat="1" ht="15">
      <c r="A442" s="66">
        <f t="shared" si="20"/>
        <v>437</v>
      </c>
      <c r="B442" s="115">
        <v>44676</v>
      </c>
      <c r="C442" s="32" t="s">
        <v>1051</v>
      </c>
      <c r="D442" s="66" t="s">
        <v>787</v>
      </c>
      <c r="E442" s="72" t="s">
        <v>996</v>
      </c>
      <c r="F442" s="72" t="s">
        <v>956</v>
      </c>
      <c r="G442" s="124" t="s">
        <v>10</v>
      </c>
      <c r="H442" s="137" t="s">
        <v>1344</v>
      </c>
      <c r="I442" s="136" t="s">
        <v>55</v>
      </c>
      <c r="J442" s="118" t="s">
        <v>1344</v>
      </c>
      <c r="K442" s="72" t="s">
        <v>1789</v>
      </c>
      <c r="L442" s="72" t="s">
        <v>996</v>
      </c>
      <c r="M442" s="59" t="s">
        <v>2025</v>
      </c>
      <c r="N442" s="59" t="s">
        <v>2025</v>
      </c>
      <c r="O442" s="87" t="s">
        <v>965</v>
      </c>
      <c r="P442" s="71" t="s">
        <v>450</v>
      </c>
      <c r="Q442" s="71" t="s">
        <v>451</v>
      </c>
      <c r="R442" s="74"/>
      <c r="S442" s="108" t="s">
        <v>971</v>
      </c>
      <c r="T442" s="71" t="s">
        <v>975</v>
      </c>
      <c r="U442" s="109" t="s">
        <v>973</v>
      </c>
      <c r="V442" s="71" t="s">
        <v>983</v>
      </c>
      <c r="W442" s="71" t="s">
        <v>423</v>
      </c>
      <c r="X442" s="61" t="str">
        <f>IF(W442='[2]LISTA OPCIONES'!$M$4,"A",IF(W442='[2]LISTA OPCIONES'!$M$5,"M",IF(W442='[2]LISTA OPCIONES'!$M$6,"B",IF(W442='[2]LISTA OPCIONES'!$M$7,"A"))))</f>
        <v>B</v>
      </c>
      <c r="Y442" s="66" t="s">
        <v>426</v>
      </c>
      <c r="Z442" s="61" t="str">
        <f>IF(Y442='[2]LISTA OPCIONES'!$N$4,"A",IF(Y442='[2]LISTA OPCIONES'!$N$5,"M",IF(Y442='[2]LISTA OPCIONES'!$N$6,"B",IF(Y442='[2]LISTA OPCIONES'!$N$7,"A"))))</f>
        <v>M</v>
      </c>
      <c r="AA442" s="66" t="s">
        <v>426</v>
      </c>
      <c r="AB442" s="61" t="str">
        <f>IF(AA442='[2]LISTA OPCIONES'!$N$4,"A",IF(AA442='[2]LISTA OPCIONES'!$N$5,"M",IF(AA442='[2]LISTA OPCIONES'!$N$6,"B",IF(AA442='[2]LISTA OPCIONES'!$N$7,"A"))))</f>
        <v>M</v>
      </c>
      <c r="AC442" s="62" t="str">
        <f aca="true" t="shared" si="22" ref="AC442:AC504">(IF(AND(X442="A",Z442="A"),"ALTA",(IF(AND(Z442="A",AB442="A"),"ALTA",(IF(AND(X442="A",AB442="A"),"ALTA",(IF(OR(X442="A",Z442="A",AB442="A"),"MEDIA",(IF(OR(X442="M",Z442="M",AB442="M"),"MEDIA","BAJA"))))))))))</f>
        <v>MEDIA</v>
      </c>
    </row>
    <row r="443" spans="1:29" s="69" customFormat="1" ht="15">
      <c r="A443" s="66">
        <f t="shared" si="20"/>
        <v>438</v>
      </c>
      <c r="B443" s="115">
        <v>44676</v>
      </c>
      <c r="C443" s="32" t="s">
        <v>1052</v>
      </c>
      <c r="D443" s="66" t="s">
        <v>787</v>
      </c>
      <c r="E443" s="72" t="s">
        <v>996</v>
      </c>
      <c r="F443" s="72" t="s">
        <v>956</v>
      </c>
      <c r="G443" s="124" t="s">
        <v>10</v>
      </c>
      <c r="H443" s="136" t="s">
        <v>1345</v>
      </c>
      <c r="I443" s="136" t="s">
        <v>87</v>
      </c>
      <c r="J443" s="118" t="s">
        <v>1345</v>
      </c>
      <c r="K443" s="72" t="s">
        <v>1790</v>
      </c>
      <c r="L443" s="72" t="s">
        <v>996</v>
      </c>
      <c r="M443" s="59" t="s">
        <v>2025</v>
      </c>
      <c r="N443" s="59" t="s">
        <v>2030</v>
      </c>
      <c r="O443" s="87" t="s">
        <v>965</v>
      </c>
      <c r="P443" s="71" t="s">
        <v>450</v>
      </c>
      <c r="Q443" s="71" t="s">
        <v>451</v>
      </c>
      <c r="R443" s="74"/>
      <c r="S443" s="108" t="s">
        <v>971</v>
      </c>
      <c r="T443" s="71" t="s">
        <v>975</v>
      </c>
      <c r="U443" s="109" t="s">
        <v>973</v>
      </c>
      <c r="V443" s="71" t="s">
        <v>983</v>
      </c>
      <c r="W443" s="71" t="s">
        <v>423</v>
      </c>
      <c r="X443" s="61" t="str">
        <f>IF(W443='[2]LISTA OPCIONES'!$M$4,"A",IF(W443='[2]LISTA OPCIONES'!$M$5,"M",IF(W443='[2]LISTA OPCIONES'!$M$6,"B",IF(W443='[2]LISTA OPCIONES'!$M$7,"A"))))</f>
        <v>B</v>
      </c>
      <c r="Y443" s="66" t="s">
        <v>426</v>
      </c>
      <c r="Z443" s="61" t="str">
        <f>IF(Y443='[2]LISTA OPCIONES'!$N$4,"A",IF(Y443='[2]LISTA OPCIONES'!$N$5,"M",IF(Y443='[2]LISTA OPCIONES'!$N$6,"B",IF(Y443='[2]LISTA OPCIONES'!$N$7,"A"))))</f>
        <v>M</v>
      </c>
      <c r="AA443" s="66" t="s">
        <v>426</v>
      </c>
      <c r="AB443" s="61" t="str">
        <f>IF(AA443='[2]LISTA OPCIONES'!$N$4,"A",IF(AA443='[2]LISTA OPCIONES'!$N$5,"M",IF(AA443='[2]LISTA OPCIONES'!$N$6,"B",IF(AA443='[2]LISTA OPCIONES'!$N$7,"A"))))</f>
        <v>M</v>
      </c>
      <c r="AC443" s="62" t="str">
        <f t="shared" si="22"/>
        <v>MEDIA</v>
      </c>
    </row>
    <row r="444" spans="1:29" s="69" customFormat="1" ht="15">
      <c r="A444" s="66">
        <f t="shared" si="20"/>
        <v>439</v>
      </c>
      <c r="B444" s="115">
        <v>44676</v>
      </c>
      <c r="C444" s="32" t="s">
        <v>1289</v>
      </c>
      <c r="D444" s="66" t="s">
        <v>787</v>
      </c>
      <c r="E444" s="70" t="s">
        <v>996</v>
      </c>
      <c r="F444" s="72" t="s">
        <v>956</v>
      </c>
      <c r="G444" s="113" t="s">
        <v>10</v>
      </c>
      <c r="H444" s="136" t="s">
        <v>1346</v>
      </c>
      <c r="I444" s="136" t="s">
        <v>57</v>
      </c>
      <c r="J444" s="118" t="s">
        <v>1346</v>
      </c>
      <c r="K444" s="72" t="s">
        <v>1791</v>
      </c>
      <c r="L444" s="72" t="s">
        <v>996</v>
      </c>
      <c r="M444" s="59" t="s">
        <v>2025</v>
      </c>
      <c r="N444" s="59" t="s">
        <v>2030</v>
      </c>
      <c r="O444" s="87" t="s">
        <v>965</v>
      </c>
      <c r="P444" s="71" t="s">
        <v>450</v>
      </c>
      <c r="Q444" s="71" t="s">
        <v>451</v>
      </c>
      <c r="R444" s="74"/>
      <c r="S444" s="108" t="s">
        <v>971</v>
      </c>
      <c r="T444" s="71" t="s">
        <v>975</v>
      </c>
      <c r="U444" s="109" t="s">
        <v>973</v>
      </c>
      <c r="V444" s="71" t="s">
        <v>983</v>
      </c>
      <c r="W444" s="71" t="s">
        <v>423</v>
      </c>
      <c r="X444" s="61" t="str">
        <f>IF(W444='[2]LISTA OPCIONES'!$M$4,"A",IF(W444='[2]LISTA OPCIONES'!$M$5,"M",IF(W444='[2]LISTA OPCIONES'!$M$6,"B",IF(W444='[2]LISTA OPCIONES'!$M$7,"A"))))</f>
        <v>B</v>
      </c>
      <c r="Y444" s="66" t="s">
        <v>426</v>
      </c>
      <c r="Z444" s="61" t="str">
        <f>IF(Y444='[2]LISTA OPCIONES'!$N$4,"A",IF(Y444='[2]LISTA OPCIONES'!$N$5,"M",IF(Y444='[2]LISTA OPCIONES'!$N$6,"B",IF(Y444='[2]LISTA OPCIONES'!$N$7,"A"))))</f>
        <v>M</v>
      </c>
      <c r="AA444" s="66" t="s">
        <v>426</v>
      </c>
      <c r="AB444" s="61" t="str">
        <f>IF(AA444='[2]LISTA OPCIONES'!$N$4,"A",IF(AA444='[2]LISTA OPCIONES'!$N$5,"M",IF(AA444='[2]LISTA OPCIONES'!$N$6,"B",IF(AA444='[2]LISTA OPCIONES'!$N$7,"A"))))</f>
        <v>M</v>
      </c>
      <c r="AC444" s="62" t="str">
        <f t="shared" si="22"/>
        <v>MEDIA</v>
      </c>
    </row>
    <row r="445" spans="1:29" s="69" customFormat="1" ht="15">
      <c r="A445" s="66">
        <f t="shared" si="20"/>
        <v>440</v>
      </c>
      <c r="B445" s="115">
        <v>44676</v>
      </c>
      <c r="C445" s="32" t="s">
        <v>1290</v>
      </c>
      <c r="D445" s="66" t="s">
        <v>787</v>
      </c>
      <c r="E445" s="70" t="s">
        <v>996</v>
      </c>
      <c r="F445" s="72" t="s">
        <v>956</v>
      </c>
      <c r="G445" s="113" t="s">
        <v>10</v>
      </c>
      <c r="H445" s="136" t="s">
        <v>1347</v>
      </c>
      <c r="I445" s="136" t="s">
        <v>57</v>
      </c>
      <c r="J445" s="118" t="s">
        <v>1347</v>
      </c>
      <c r="K445" s="72" t="s">
        <v>1792</v>
      </c>
      <c r="L445" s="72" t="s">
        <v>996</v>
      </c>
      <c r="M445" s="59" t="s">
        <v>2025</v>
      </c>
      <c r="N445" s="59" t="s">
        <v>2030</v>
      </c>
      <c r="O445" s="87" t="s">
        <v>965</v>
      </c>
      <c r="P445" s="71" t="s">
        <v>450</v>
      </c>
      <c r="Q445" s="71" t="s">
        <v>451</v>
      </c>
      <c r="R445" s="74"/>
      <c r="S445" s="108" t="s">
        <v>971</v>
      </c>
      <c r="T445" s="71" t="s">
        <v>975</v>
      </c>
      <c r="U445" s="109" t="s">
        <v>973</v>
      </c>
      <c r="V445" s="71" t="s">
        <v>983</v>
      </c>
      <c r="W445" s="71" t="s">
        <v>423</v>
      </c>
      <c r="X445" s="61" t="str">
        <f>IF(W445='[2]LISTA OPCIONES'!$M$4,"A",IF(W445='[2]LISTA OPCIONES'!$M$5,"M",IF(W445='[2]LISTA OPCIONES'!$M$6,"B",IF(W445='[2]LISTA OPCIONES'!$M$7,"A"))))</f>
        <v>B</v>
      </c>
      <c r="Y445" s="66" t="s">
        <v>426</v>
      </c>
      <c r="Z445" s="61" t="str">
        <f>IF(Y445='[2]LISTA OPCIONES'!$N$4,"A",IF(Y445='[2]LISTA OPCIONES'!$N$5,"M",IF(Y445='[2]LISTA OPCIONES'!$N$6,"B",IF(Y445='[2]LISTA OPCIONES'!$N$7,"A"))))</f>
        <v>M</v>
      </c>
      <c r="AA445" s="66" t="s">
        <v>426</v>
      </c>
      <c r="AB445" s="61" t="str">
        <f>IF(AA445='[2]LISTA OPCIONES'!$N$4,"A",IF(AA445='[2]LISTA OPCIONES'!$N$5,"M",IF(AA445='[2]LISTA OPCIONES'!$N$6,"B",IF(AA445='[2]LISTA OPCIONES'!$N$7,"A"))))</f>
        <v>M</v>
      </c>
      <c r="AC445" s="62" t="str">
        <f t="shared" si="22"/>
        <v>MEDIA</v>
      </c>
    </row>
    <row r="446" spans="1:29" s="69" customFormat="1" ht="15">
      <c r="A446" s="66">
        <f t="shared" si="20"/>
        <v>441</v>
      </c>
      <c r="B446" s="115">
        <v>44676</v>
      </c>
      <c r="C446" s="32" t="s">
        <v>1291</v>
      </c>
      <c r="D446" s="66" t="s">
        <v>787</v>
      </c>
      <c r="E446" s="70" t="s">
        <v>996</v>
      </c>
      <c r="F446" s="72" t="s">
        <v>956</v>
      </c>
      <c r="G446" s="113" t="s">
        <v>10</v>
      </c>
      <c r="H446" s="136" t="s">
        <v>1348</v>
      </c>
      <c r="I446" s="136" t="s">
        <v>57</v>
      </c>
      <c r="J446" s="118" t="s">
        <v>1348</v>
      </c>
      <c r="K446" s="72" t="s">
        <v>1793</v>
      </c>
      <c r="L446" s="72" t="s">
        <v>996</v>
      </c>
      <c r="M446" s="59" t="s">
        <v>2025</v>
      </c>
      <c r="N446" s="59" t="s">
        <v>2030</v>
      </c>
      <c r="O446" s="87" t="s">
        <v>965</v>
      </c>
      <c r="P446" s="71" t="s">
        <v>450</v>
      </c>
      <c r="Q446" s="71" t="s">
        <v>451</v>
      </c>
      <c r="R446" s="74"/>
      <c r="S446" s="108" t="s">
        <v>971</v>
      </c>
      <c r="T446" s="71" t="s">
        <v>975</v>
      </c>
      <c r="U446" s="109" t="s">
        <v>973</v>
      </c>
      <c r="V446" s="71" t="s">
        <v>983</v>
      </c>
      <c r="W446" s="71" t="s">
        <v>423</v>
      </c>
      <c r="X446" s="61" t="str">
        <f>IF(W446='[2]LISTA OPCIONES'!$M$4,"A",IF(W446='[2]LISTA OPCIONES'!$M$5,"M",IF(W446='[2]LISTA OPCIONES'!$M$6,"B",IF(W446='[2]LISTA OPCIONES'!$M$7,"A"))))</f>
        <v>B</v>
      </c>
      <c r="Y446" s="66" t="s">
        <v>426</v>
      </c>
      <c r="Z446" s="61" t="str">
        <f>IF(Y446='[2]LISTA OPCIONES'!$N$4,"A",IF(Y446='[2]LISTA OPCIONES'!$N$5,"M",IF(Y446='[2]LISTA OPCIONES'!$N$6,"B",IF(Y446='[2]LISTA OPCIONES'!$N$7,"A"))))</f>
        <v>M</v>
      </c>
      <c r="AA446" s="66" t="s">
        <v>426</v>
      </c>
      <c r="AB446" s="61" t="str">
        <f>IF(AA446='[2]LISTA OPCIONES'!$N$4,"A",IF(AA446='[2]LISTA OPCIONES'!$N$5,"M",IF(AA446='[2]LISTA OPCIONES'!$N$6,"B",IF(AA446='[2]LISTA OPCIONES'!$N$7,"A"))))</f>
        <v>M</v>
      </c>
      <c r="AC446" s="62" t="str">
        <f t="shared" si="22"/>
        <v>MEDIA</v>
      </c>
    </row>
    <row r="447" spans="1:29" s="69" customFormat="1" ht="15">
      <c r="A447" s="66">
        <f t="shared" si="20"/>
        <v>442</v>
      </c>
      <c r="B447" s="115">
        <v>44676</v>
      </c>
      <c r="C447" s="32" t="s">
        <v>1292</v>
      </c>
      <c r="D447" s="66" t="s">
        <v>787</v>
      </c>
      <c r="E447" s="70" t="s">
        <v>996</v>
      </c>
      <c r="F447" s="72" t="s">
        <v>956</v>
      </c>
      <c r="G447" s="113" t="s">
        <v>10</v>
      </c>
      <c r="H447" s="136" t="s">
        <v>1349</v>
      </c>
      <c r="I447" s="136" t="s">
        <v>984</v>
      </c>
      <c r="J447" s="118" t="s">
        <v>1349</v>
      </c>
      <c r="K447" s="72" t="s">
        <v>1794</v>
      </c>
      <c r="L447" s="72" t="s">
        <v>996</v>
      </c>
      <c r="M447" s="59" t="s">
        <v>2025</v>
      </c>
      <c r="N447" s="59" t="s">
        <v>2030</v>
      </c>
      <c r="O447" s="87" t="s">
        <v>965</v>
      </c>
      <c r="P447" s="71" t="s">
        <v>450</v>
      </c>
      <c r="Q447" s="71" t="s">
        <v>451</v>
      </c>
      <c r="R447" s="74"/>
      <c r="S447" s="108" t="s">
        <v>971</v>
      </c>
      <c r="T447" s="71" t="s">
        <v>975</v>
      </c>
      <c r="U447" s="109" t="s">
        <v>973</v>
      </c>
      <c r="V447" s="71" t="s">
        <v>983</v>
      </c>
      <c r="W447" s="71" t="s">
        <v>423</v>
      </c>
      <c r="X447" s="61" t="str">
        <f>IF(W447='[2]LISTA OPCIONES'!$M$4,"A",IF(W447='[2]LISTA OPCIONES'!$M$5,"M",IF(W447='[2]LISTA OPCIONES'!$M$6,"B",IF(W447='[2]LISTA OPCIONES'!$M$7,"A"))))</f>
        <v>B</v>
      </c>
      <c r="Y447" s="66" t="s">
        <v>426</v>
      </c>
      <c r="Z447" s="61" t="str">
        <f>IF(Y447='[2]LISTA OPCIONES'!$N$4,"A",IF(Y447='[2]LISTA OPCIONES'!$N$5,"M",IF(Y447='[2]LISTA OPCIONES'!$N$6,"B",IF(Y447='[2]LISTA OPCIONES'!$N$7,"A"))))</f>
        <v>M</v>
      </c>
      <c r="AA447" s="66" t="s">
        <v>426</v>
      </c>
      <c r="AB447" s="61" t="str">
        <f>IF(AA447='[2]LISTA OPCIONES'!$N$4,"A",IF(AA447='[2]LISTA OPCIONES'!$N$5,"M",IF(AA447='[2]LISTA OPCIONES'!$N$6,"B",IF(AA447='[2]LISTA OPCIONES'!$N$7,"A"))))</f>
        <v>M</v>
      </c>
      <c r="AC447" s="62" t="str">
        <f t="shared" si="22"/>
        <v>MEDIA</v>
      </c>
    </row>
    <row r="448" spans="1:29" s="69" customFormat="1" ht="15">
      <c r="A448" s="66">
        <f t="shared" si="20"/>
        <v>443</v>
      </c>
      <c r="B448" s="115">
        <v>44676</v>
      </c>
      <c r="C448" s="32" t="s">
        <v>1293</v>
      </c>
      <c r="D448" s="66" t="s">
        <v>787</v>
      </c>
      <c r="E448" s="70" t="s">
        <v>996</v>
      </c>
      <c r="F448" s="72" t="s">
        <v>956</v>
      </c>
      <c r="G448" s="113" t="s">
        <v>10</v>
      </c>
      <c r="H448" s="136" t="s">
        <v>1350</v>
      </c>
      <c r="I448" s="136" t="s">
        <v>984</v>
      </c>
      <c r="J448" s="118" t="s">
        <v>1350</v>
      </c>
      <c r="K448" s="72" t="s">
        <v>1795</v>
      </c>
      <c r="L448" s="72" t="s">
        <v>996</v>
      </c>
      <c r="M448" s="59" t="s">
        <v>2025</v>
      </c>
      <c r="N448" s="59" t="s">
        <v>2030</v>
      </c>
      <c r="O448" s="87" t="s">
        <v>965</v>
      </c>
      <c r="P448" s="71" t="s">
        <v>450</v>
      </c>
      <c r="Q448" s="71" t="s">
        <v>451</v>
      </c>
      <c r="R448" s="71"/>
      <c r="S448" s="108" t="s">
        <v>971</v>
      </c>
      <c r="T448" s="71" t="s">
        <v>975</v>
      </c>
      <c r="U448" s="109" t="s">
        <v>973</v>
      </c>
      <c r="V448" s="71" t="s">
        <v>983</v>
      </c>
      <c r="W448" s="71" t="s">
        <v>423</v>
      </c>
      <c r="X448" s="61" t="str">
        <f>IF(W448='[2]LISTA OPCIONES'!$M$4,"A",IF(W448='[2]LISTA OPCIONES'!$M$5,"M",IF(W448='[2]LISTA OPCIONES'!$M$6,"B",IF(W448='[2]LISTA OPCIONES'!$M$7,"A"))))</f>
        <v>B</v>
      </c>
      <c r="Y448" s="66" t="s">
        <v>426</v>
      </c>
      <c r="Z448" s="61" t="str">
        <f>IF(Y448='[2]LISTA OPCIONES'!$N$4,"A",IF(Y448='[2]LISTA OPCIONES'!$N$5,"M",IF(Y448='[2]LISTA OPCIONES'!$N$6,"B",IF(Y448='[2]LISTA OPCIONES'!$N$7,"A"))))</f>
        <v>M</v>
      </c>
      <c r="AA448" s="66" t="s">
        <v>426</v>
      </c>
      <c r="AB448" s="61" t="str">
        <f>IF(AA448='[2]LISTA OPCIONES'!$N$4,"A",IF(AA448='[2]LISTA OPCIONES'!$N$5,"M",IF(AA448='[2]LISTA OPCIONES'!$N$6,"B",IF(AA448='[2]LISTA OPCIONES'!$N$7,"A"))))</f>
        <v>M</v>
      </c>
      <c r="AC448" s="62" t="str">
        <f t="shared" si="22"/>
        <v>MEDIA</v>
      </c>
    </row>
    <row r="449" spans="1:29" s="69" customFormat="1" ht="15">
      <c r="A449" s="66">
        <f t="shared" si="20"/>
        <v>444</v>
      </c>
      <c r="B449" s="115">
        <v>44676</v>
      </c>
      <c r="C449" s="32" t="s">
        <v>1294</v>
      </c>
      <c r="D449" s="66" t="s">
        <v>787</v>
      </c>
      <c r="E449" s="70" t="s">
        <v>996</v>
      </c>
      <c r="F449" s="72" t="s">
        <v>956</v>
      </c>
      <c r="G449" s="113" t="s">
        <v>10</v>
      </c>
      <c r="H449" s="136" t="s">
        <v>1351</v>
      </c>
      <c r="I449" s="136" t="s">
        <v>984</v>
      </c>
      <c r="J449" s="118" t="s">
        <v>1351</v>
      </c>
      <c r="K449" s="72" t="s">
        <v>1796</v>
      </c>
      <c r="L449" s="72" t="s">
        <v>996</v>
      </c>
      <c r="M449" s="59" t="s">
        <v>2025</v>
      </c>
      <c r="N449" s="59" t="s">
        <v>2030</v>
      </c>
      <c r="O449" s="87" t="s">
        <v>965</v>
      </c>
      <c r="P449" s="71" t="s">
        <v>450</v>
      </c>
      <c r="Q449" s="71" t="s">
        <v>451</v>
      </c>
      <c r="R449" s="71"/>
      <c r="S449" s="108" t="s">
        <v>971</v>
      </c>
      <c r="T449" s="71" t="s">
        <v>975</v>
      </c>
      <c r="U449" s="109" t="s">
        <v>973</v>
      </c>
      <c r="V449" s="71" t="s">
        <v>983</v>
      </c>
      <c r="W449" s="71" t="s">
        <v>423</v>
      </c>
      <c r="X449" s="61" t="str">
        <f>IF(W449='[2]LISTA OPCIONES'!$M$4,"A",IF(W449='[2]LISTA OPCIONES'!$M$5,"M",IF(W449='[2]LISTA OPCIONES'!$M$6,"B",IF(W449='[2]LISTA OPCIONES'!$M$7,"A"))))</f>
        <v>B</v>
      </c>
      <c r="Y449" s="66" t="s">
        <v>426</v>
      </c>
      <c r="Z449" s="61" t="str">
        <f>IF(Y449='[2]LISTA OPCIONES'!$N$4,"A",IF(Y449='[2]LISTA OPCIONES'!$N$5,"M",IF(Y449='[2]LISTA OPCIONES'!$N$6,"B",IF(Y449='[2]LISTA OPCIONES'!$N$7,"A"))))</f>
        <v>M</v>
      </c>
      <c r="AA449" s="66" t="s">
        <v>426</v>
      </c>
      <c r="AB449" s="61" t="str">
        <f>IF(AA449='[2]LISTA OPCIONES'!$N$4,"A",IF(AA449='[2]LISTA OPCIONES'!$N$5,"M",IF(AA449='[2]LISTA OPCIONES'!$N$6,"B",IF(AA449='[2]LISTA OPCIONES'!$N$7,"A"))))</f>
        <v>M</v>
      </c>
      <c r="AC449" s="62" t="str">
        <f t="shared" si="22"/>
        <v>MEDIA</v>
      </c>
    </row>
    <row r="450" spans="1:29" s="69" customFormat="1" ht="15">
      <c r="A450" s="66">
        <f t="shared" si="20"/>
        <v>445</v>
      </c>
      <c r="B450" s="115">
        <v>44676</v>
      </c>
      <c r="C450" s="32" t="s">
        <v>1295</v>
      </c>
      <c r="D450" s="66" t="s">
        <v>787</v>
      </c>
      <c r="E450" s="70" t="s">
        <v>996</v>
      </c>
      <c r="F450" s="72" t="s">
        <v>956</v>
      </c>
      <c r="G450" s="113" t="s">
        <v>10</v>
      </c>
      <c r="H450" s="136" t="s">
        <v>1352</v>
      </c>
      <c r="I450" s="136" t="s">
        <v>984</v>
      </c>
      <c r="J450" s="118" t="s">
        <v>1352</v>
      </c>
      <c r="K450" s="72" t="s">
        <v>1797</v>
      </c>
      <c r="L450" s="72" t="s">
        <v>996</v>
      </c>
      <c r="M450" s="59" t="s">
        <v>2025</v>
      </c>
      <c r="N450" s="59" t="s">
        <v>2030</v>
      </c>
      <c r="O450" s="87" t="s">
        <v>965</v>
      </c>
      <c r="P450" s="71" t="s">
        <v>450</v>
      </c>
      <c r="Q450" s="71" t="s">
        <v>451</v>
      </c>
      <c r="R450" s="71"/>
      <c r="S450" s="108" t="s">
        <v>971</v>
      </c>
      <c r="T450" s="71" t="s">
        <v>975</v>
      </c>
      <c r="U450" s="109" t="s">
        <v>973</v>
      </c>
      <c r="V450" s="71" t="s">
        <v>983</v>
      </c>
      <c r="W450" s="71" t="s">
        <v>423</v>
      </c>
      <c r="X450" s="61" t="str">
        <f>IF(W450='[2]LISTA OPCIONES'!$M$4,"A",IF(W450='[2]LISTA OPCIONES'!$M$5,"M",IF(W450='[2]LISTA OPCIONES'!$M$6,"B",IF(W450='[2]LISTA OPCIONES'!$M$7,"A"))))</f>
        <v>B</v>
      </c>
      <c r="Y450" s="66" t="s">
        <v>426</v>
      </c>
      <c r="Z450" s="61" t="str">
        <f>IF(Y450='[2]LISTA OPCIONES'!$N$4,"A",IF(Y450='[2]LISTA OPCIONES'!$N$5,"M",IF(Y450='[2]LISTA OPCIONES'!$N$6,"B",IF(Y450='[2]LISTA OPCIONES'!$N$7,"A"))))</f>
        <v>M</v>
      </c>
      <c r="AA450" s="66" t="s">
        <v>426</v>
      </c>
      <c r="AB450" s="61" t="str">
        <f>IF(AA450='[2]LISTA OPCIONES'!$N$4,"A",IF(AA450='[2]LISTA OPCIONES'!$N$5,"M",IF(AA450='[2]LISTA OPCIONES'!$N$6,"B",IF(AA450='[2]LISTA OPCIONES'!$N$7,"A"))))</f>
        <v>M</v>
      </c>
      <c r="AC450" s="62" t="str">
        <f t="shared" si="22"/>
        <v>MEDIA</v>
      </c>
    </row>
    <row r="451" spans="1:29" s="69" customFormat="1" ht="15">
      <c r="A451" s="66">
        <f t="shared" si="20"/>
        <v>446</v>
      </c>
      <c r="B451" s="115">
        <v>44676</v>
      </c>
      <c r="C451" s="32" t="s">
        <v>1296</v>
      </c>
      <c r="D451" s="66" t="s">
        <v>787</v>
      </c>
      <c r="E451" s="70" t="s">
        <v>996</v>
      </c>
      <c r="F451" s="72" t="s">
        <v>956</v>
      </c>
      <c r="G451" s="113" t="s">
        <v>10</v>
      </c>
      <c r="H451" s="136" t="s">
        <v>1353</v>
      </c>
      <c r="I451" s="136" t="s">
        <v>90</v>
      </c>
      <c r="J451" s="118" t="s">
        <v>1353</v>
      </c>
      <c r="K451" s="72" t="s">
        <v>1798</v>
      </c>
      <c r="L451" s="72" t="s">
        <v>996</v>
      </c>
      <c r="M451" s="59" t="s">
        <v>2025</v>
      </c>
      <c r="N451" s="59" t="s">
        <v>2030</v>
      </c>
      <c r="O451" s="87" t="s">
        <v>965</v>
      </c>
      <c r="P451" s="71" t="s">
        <v>450</v>
      </c>
      <c r="Q451" s="71" t="s">
        <v>451</v>
      </c>
      <c r="R451" s="71"/>
      <c r="S451" s="108" t="s">
        <v>971</v>
      </c>
      <c r="T451" s="71" t="s">
        <v>975</v>
      </c>
      <c r="U451" s="109" t="s">
        <v>973</v>
      </c>
      <c r="V451" s="71" t="s">
        <v>983</v>
      </c>
      <c r="W451" s="71" t="s">
        <v>423</v>
      </c>
      <c r="X451" s="61" t="str">
        <f>IF(W451='[2]LISTA OPCIONES'!$M$4,"A",IF(W451='[2]LISTA OPCIONES'!$M$5,"M",IF(W451='[2]LISTA OPCIONES'!$M$6,"B",IF(W451='[2]LISTA OPCIONES'!$M$7,"A"))))</f>
        <v>B</v>
      </c>
      <c r="Y451" s="66" t="s">
        <v>426</v>
      </c>
      <c r="Z451" s="61" t="str">
        <f>IF(Y451='[2]LISTA OPCIONES'!$N$4,"A",IF(Y451='[2]LISTA OPCIONES'!$N$5,"M",IF(Y451='[2]LISTA OPCIONES'!$N$6,"B",IF(Y451='[2]LISTA OPCIONES'!$N$7,"A"))))</f>
        <v>M</v>
      </c>
      <c r="AA451" s="66" t="s">
        <v>426</v>
      </c>
      <c r="AB451" s="61" t="str">
        <f>IF(AA451='[2]LISTA OPCIONES'!$N$4,"A",IF(AA451='[2]LISTA OPCIONES'!$N$5,"M",IF(AA451='[2]LISTA OPCIONES'!$N$6,"B",IF(AA451='[2]LISTA OPCIONES'!$N$7,"A"))))</f>
        <v>M</v>
      </c>
      <c r="AC451" s="62" t="str">
        <f t="shared" si="22"/>
        <v>MEDIA</v>
      </c>
    </row>
    <row r="452" spans="1:29" s="69" customFormat="1" ht="15">
      <c r="A452" s="32">
        <f t="shared" si="20"/>
        <v>447</v>
      </c>
      <c r="B452" s="115">
        <v>44676</v>
      </c>
      <c r="C452" s="32" t="s">
        <v>1297</v>
      </c>
      <c r="D452" s="66" t="s">
        <v>787</v>
      </c>
      <c r="E452" s="70" t="s">
        <v>996</v>
      </c>
      <c r="F452" s="72" t="s">
        <v>956</v>
      </c>
      <c r="G452" s="113" t="s">
        <v>10</v>
      </c>
      <c r="H452" s="72" t="str">
        <f>I452</f>
        <v xml:space="preserve">QUEJAS AMBIENTALES </v>
      </c>
      <c r="I452" s="138" t="s">
        <v>985</v>
      </c>
      <c r="J452" s="59" t="s">
        <v>394</v>
      </c>
      <c r="K452" s="72" t="s">
        <v>1799</v>
      </c>
      <c r="L452" s="72" t="s">
        <v>996</v>
      </c>
      <c r="M452" s="59" t="s">
        <v>2025</v>
      </c>
      <c r="N452" s="59" t="s">
        <v>2030</v>
      </c>
      <c r="O452" s="87" t="s">
        <v>965</v>
      </c>
      <c r="P452" s="71" t="s">
        <v>450</v>
      </c>
      <c r="Q452" s="71" t="s">
        <v>1288</v>
      </c>
      <c r="R452" s="71"/>
      <c r="S452" s="108" t="s">
        <v>971</v>
      </c>
      <c r="T452" s="71" t="s">
        <v>975</v>
      </c>
      <c r="U452" s="109" t="s">
        <v>973</v>
      </c>
      <c r="V452" s="71" t="s">
        <v>983</v>
      </c>
      <c r="W452" s="71" t="s">
        <v>423</v>
      </c>
      <c r="X452" s="61" t="str">
        <f>IF(W452='[2]LISTA OPCIONES'!$M$4,"A",IF(W452='[2]LISTA OPCIONES'!$M$5,"M",IF(W452='[2]LISTA OPCIONES'!$M$6,"B",IF(W452='[2]LISTA OPCIONES'!$M$7,"A"))))</f>
        <v>B</v>
      </c>
      <c r="Y452" s="66" t="s">
        <v>426</v>
      </c>
      <c r="Z452" s="61" t="str">
        <f>IF(Y452='[2]LISTA OPCIONES'!$N$4,"A",IF(Y452='[2]LISTA OPCIONES'!$N$5,"M",IF(Y452='[2]LISTA OPCIONES'!$N$6,"B",IF(Y452='[2]LISTA OPCIONES'!$N$7,"A"))))</f>
        <v>M</v>
      </c>
      <c r="AA452" s="66" t="s">
        <v>426</v>
      </c>
      <c r="AB452" s="61" t="str">
        <f>IF(AA452='[2]LISTA OPCIONES'!$N$4,"A",IF(AA452='[2]LISTA OPCIONES'!$N$5,"M",IF(AA452='[2]LISTA OPCIONES'!$N$6,"B",IF(AA452='[2]LISTA OPCIONES'!$N$7,"A"))))</f>
        <v>M</v>
      </c>
      <c r="AC452" s="62" t="str">
        <f t="shared" si="22"/>
        <v>MEDIA</v>
      </c>
    </row>
    <row r="453" spans="1:29" s="69" customFormat="1" ht="15">
      <c r="A453" s="66">
        <f t="shared" si="20"/>
        <v>448</v>
      </c>
      <c r="B453" s="115">
        <v>44676</v>
      </c>
      <c r="C453" s="32" t="s">
        <v>1298</v>
      </c>
      <c r="D453" s="66" t="s">
        <v>484</v>
      </c>
      <c r="E453" s="70" t="s">
        <v>986</v>
      </c>
      <c r="F453" s="72" t="s">
        <v>956</v>
      </c>
      <c r="G453" s="113" t="s">
        <v>10</v>
      </c>
      <c r="H453" s="137" t="s">
        <v>1344</v>
      </c>
      <c r="I453" s="136" t="s">
        <v>55</v>
      </c>
      <c r="J453" s="139" t="s">
        <v>1344</v>
      </c>
      <c r="K453" s="72" t="s">
        <v>1789</v>
      </c>
      <c r="L453" s="72" t="s">
        <v>986</v>
      </c>
      <c r="M453" s="59" t="s">
        <v>2030</v>
      </c>
      <c r="N453" s="59" t="s">
        <v>2030</v>
      </c>
      <c r="O453" s="87" t="s">
        <v>965</v>
      </c>
      <c r="P453" s="71" t="s">
        <v>450</v>
      </c>
      <c r="Q453" s="71" t="s">
        <v>451</v>
      </c>
      <c r="R453" s="71"/>
      <c r="S453" s="108" t="s">
        <v>971</v>
      </c>
      <c r="T453" s="71" t="s">
        <v>975</v>
      </c>
      <c r="U453" s="109" t="s">
        <v>973</v>
      </c>
      <c r="V453" s="71" t="s">
        <v>983</v>
      </c>
      <c r="W453" s="71" t="s">
        <v>423</v>
      </c>
      <c r="X453" s="61" t="str">
        <f>IF(W453='[2]LISTA OPCIONES'!$M$4,"A",IF(W453='[2]LISTA OPCIONES'!$M$5,"M",IF(W453='[2]LISTA OPCIONES'!$M$6,"B",IF(W453='[2]LISTA OPCIONES'!$M$7,"A"))))</f>
        <v>B</v>
      </c>
      <c r="Y453" s="66" t="s">
        <v>426</v>
      </c>
      <c r="Z453" s="61" t="str">
        <f>IF(Y453='[2]LISTA OPCIONES'!$N$4,"A",IF(Y453='[2]LISTA OPCIONES'!$N$5,"M",IF(Y453='[2]LISTA OPCIONES'!$N$6,"B",IF(Y453='[2]LISTA OPCIONES'!$N$7,"A"))))</f>
        <v>M</v>
      </c>
      <c r="AA453" s="66" t="s">
        <v>426</v>
      </c>
      <c r="AB453" s="61" t="str">
        <f>IF(AA453='[2]LISTA OPCIONES'!$N$4,"A",IF(AA453='[2]LISTA OPCIONES'!$N$5,"M",IF(AA453='[2]LISTA OPCIONES'!$N$6,"B",IF(AA453='[2]LISTA OPCIONES'!$N$7,"A"))))</f>
        <v>M</v>
      </c>
      <c r="AC453" s="62" t="str">
        <f t="shared" si="22"/>
        <v>MEDIA</v>
      </c>
    </row>
    <row r="454" spans="1:29" s="69" customFormat="1" ht="15">
      <c r="A454" s="66">
        <f t="shared" si="20"/>
        <v>449</v>
      </c>
      <c r="B454" s="115">
        <v>44676</v>
      </c>
      <c r="C454" s="32" t="s">
        <v>1299</v>
      </c>
      <c r="D454" s="66" t="s">
        <v>484</v>
      </c>
      <c r="E454" s="70" t="s">
        <v>986</v>
      </c>
      <c r="F454" s="72" t="s">
        <v>956</v>
      </c>
      <c r="G454" s="113" t="s">
        <v>10</v>
      </c>
      <c r="H454" s="136" t="s">
        <v>1345</v>
      </c>
      <c r="I454" s="136" t="s">
        <v>87</v>
      </c>
      <c r="J454" s="139" t="s">
        <v>1345</v>
      </c>
      <c r="K454" s="72" t="s">
        <v>1790</v>
      </c>
      <c r="L454" s="72" t="s">
        <v>986</v>
      </c>
      <c r="M454" s="59" t="s">
        <v>2030</v>
      </c>
      <c r="N454" s="59" t="s">
        <v>2026</v>
      </c>
      <c r="O454" s="87" t="s">
        <v>965</v>
      </c>
      <c r="P454" s="71" t="s">
        <v>450</v>
      </c>
      <c r="Q454" s="71" t="s">
        <v>451</v>
      </c>
      <c r="R454" s="71"/>
      <c r="S454" s="108" t="s">
        <v>971</v>
      </c>
      <c r="T454" s="71" t="s">
        <v>975</v>
      </c>
      <c r="U454" s="109" t="s">
        <v>973</v>
      </c>
      <c r="V454" s="71" t="s">
        <v>983</v>
      </c>
      <c r="W454" s="71" t="s">
        <v>423</v>
      </c>
      <c r="X454" s="61" t="str">
        <f>IF(W454='[2]LISTA OPCIONES'!$M$4,"A",IF(W454='[2]LISTA OPCIONES'!$M$5,"M",IF(W454='[2]LISTA OPCIONES'!$M$6,"B",IF(W454='[2]LISTA OPCIONES'!$M$7,"A"))))</f>
        <v>B</v>
      </c>
      <c r="Y454" s="66" t="s">
        <v>426</v>
      </c>
      <c r="Z454" s="61" t="str">
        <f>IF(Y454='[2]LISTA OPCIONES'!$N$4,"A",IF(Y454='[2]LISTA OPCIONES'!$N$5,"M",IF(Y454='[2]LISTA OPCIONES'!$N$6,"B",IF(Y454='[2]LISTA OPCIONES'!$N$7,"A"))))</f>
        <v>M</v>
      </c>
      <c r="AA454" s="66" t="s">
        <v>426</v>
      </c>
      <c r="AB454" s="61" t="str">
        <f>IF(AA454='[2]LISTA OPCIONES'!$N$4,"A",IF(AA454='[2]LISTA OPCIONES'!$N$5,"M",IF(AA454='[2]LISTA OPCIONES'!$N$6,"B",IF(AA454='[2]LISTA OPCIONES'!$N$7,"A"))))</f>
        <v>M</v>
      </c>
      <c r="AC454" s="62" t="str">
        <f t="shared" si="22"/>
        <v>MEDIA</v>
      </c>
    </row>
    <row r="455" spans="1:29" s="69" customFormat="1" ht="15">
      <c r="A455" s="66">
        <f t="shared" si="20"/>
        <v>450</v>
      </c>
      <c r="B455" s="115">
        <v>44676</v>
      </c>
      <c r="C455" s="32" t="s">
        <v>1300</v>
      </c>
      <c r="D455" s="66" t="s">
        <v>484</v>
      </c>
      <c r="E455" s="70" t="s">
        <v>986</v>
      </c>
      <c r="F455" s="72" t="s">
        <v>956</v>
      </c>
      <c r="G455" s="113" t="s">
        <v>10</v>
      </c>
      <c r="H455" s="136" t="s">
        <v>1346</v>
      </c>
      <c r="I455" s="136" t="s">
        <v>57</v>
      </c>
      <c r="J455" s="139" t="s">
        <v>1346</v>
      </c>
      <c r="K455" s="72" t="s">
        <v>1791</v>
      </c>
      <c r="L455" s="72" t="s">
        <v>986</v>
      </c>
      <c r="M455" s="59" t="s">
        <v>2030</v>
      </c>
      <c r="N455" s="59" t="s">
        <v>2026</v>
      </c>
      <c r="O455" s="87" t="s">
        <v>965</v>
      </c>
      <c r="P455" s="71" t="s">
        <v>450</v>
      </c>
      <c r="Q455" s="71" t="s">
        <v>451</v>
      </c>
      <c r="R455" s="71"/>
      <c r="S455" s="108" t="s">
        <v>971</v>
      </c>
      <c r="T455" s="71" t="s">
        <v>975</v>
      </c>
      <c r="U455" s="109" t="s">
        <v>973</v>
      </c>
      <c r="V455" s="71" t="s">
        <v>983</v>
      </c>
      <c r="W455" s="71" t="s">
        <v>423</v>
      </c>
      <c r="X455" s="61" t="str">
        <f>IF(W455='[2]LISTA OPCIONES'!$M$4,"A",IF(W455='[2]LISTA OPCIONES'!$M$5,"M",IF(W455='[2]LISTA OPCIONES'!$M$6,"B",IF(W455='[2]LISTA OPCIONES'!$M$7,"A"))))</f>
        <v>B</v>
      </c>
      <c r="Y455" s="66" t="s">
        <v>426</v>
      </c>
      <c r="Z455" s="61" t="str">
        <f>IF(Y455='[2]LISTA OPCIONES'!$N$4,"A",IF(Y455='[2]LISTA OPCIONES'!$N$5,"M",IF(Y455='[2]LISTA OPCIONES'!$N$6,"B",IF(Y455='[2]LISTA OPCIONES'!$N$7,"A"))))</f>
        <v>M</v>
      </c>
      <c r="AA455" s="66" t="s">
        <v>426</v>
      </c>
      <c r="AB455" s="61" t="str">
        <f>IF(AA455='[2]LISTA OPCIONES'!$N$4,"A",IF(AA455='[2]LISTA OPCIONES'!$N$5,"M",IF(AA455='[2]LISTA OPCIONES'!$N$6,"B",IF(AA455='[2]LISTA OPCIONES'!$N$7,"A"))))</f>
        <v>M</v>
      </c>
      <c r="AC455" s="62" t="str">
        <f t="shared" si="22"/>
        <v>MEDIA</v>
      </c>
    </row>
    <row r="456" spans="1:29" s="69" customFormat="1" ht="15">
      <c r="A456" s="66">
        <f t="shared" si="20"/>
        <v>451</v>
      </c>
      <c r="B456" s="115">
        <v>44676</v>
      </c>
      <c r="C456" s="32" t="s">
        <v>1301</v>
      </c>
      <c r="D456" s="66" t="s">
        <v>484</v>
      </c>
      <c r="E456" s="70" t="s">
        <v>986</v>
      </c>
      <c r="F456" s="72" t="s">
        <v>956</v>
      </c>
      <c r="G456" s="113" t="s">
        <v>10</v>
      </c>
      <c r="H456" s="136" t="s">
        <v>1347</v>
      </c>
      <c r="I456" s="136" t="s">
        <v>57</v>
      </c>
      <c r="J456" s="139" t="s">
        <v>1347</v>
      </c>
      <c r="K456" s="72" t="s">
        <v>1792</v>
      </c>
      <c r="L456" s="72" t="s">
        <v>986</v>
      </c>
      <c r="M456" s="59" t="s">
        <v>2030</v>
      </c>
      <c r="N456" s="59" t="s">
        <v>2026</v>
      </c>
      <c r="O456" s="87" t="s">
        <v>965</v>
      </c>
      <c r="P456" s="71" t="s">
        <v>450</v>
      </c>
      <c r="Q456" s="71" t="s">
        <v>451</v>
      </c>
      <c r="R456" s="71"/>
      <c r="S456" s="108" t="s">
        <v>971</v>
      </c>
      <c r="T456" s="71" t="s">
        <v>975</v>
      </c>
      <c r="U456" s="109" t="s">
        <v>973</v>
      </c>
      <c r="V456" s="71" t="s">
        <v>983</v>
      </c>
      <c r="W456" s="71" t="s">
        <v>423</v>
      </c>
      <c r="X456" s="61" t="str">
        <f>IF(W456='[2]LISTA OPCIONES'!$M$4,"A",IF(W456='[2]LISTA OPCIONES'!$M$5,"M",IF(W456='[2]LISTA OPCIONES'!$M$6,"B",IF(W456='[2]LISTA OPCIONES'!$M$7,"A"))))</f>
        <v>B</v>
      </c>
      <c r="Y456" s="66" t="s">
        <v>426</v>
      </c>
      <c r="Z456" s="61" t="str">
        <f>IF(Y456='[2]LISTA OPCIONES'!$N$4,"A",IF(Y456='[2]LISTA OPCIONES'!$N$5,"M",IF(Y456='[2]LISTA OPCIONES'!$N$6,"B",IF(Y456='[2]LISTA OPCIONES'!$N$7,"A"))))</f>
        <v>M</v>
      </c>
      <c r="AA456" s="66" t="s">
        <v>426</v>
      </c>
      <c r="AB456" s="61" t="str">
        <f>IF(AA456='[2]LISTA OPCIONES'!$N$4,"A",IF(AA456='[2]LISTA OPCIONES'!$N$5,"M",IF(AA456='[2]LISTA OPCIONES'!$N$6,"B",IF(AA456='[2]LISTA OPCIONES'!$N$7,"A"))))</f>
        <v>M</v>
      </c>
      <c r="AC456" s="62" t="str">
        <f t="shared" si="22"/>
        <v>MEDIA</v>
      </c>
    </row>
    <row r="457" spans="1:29" s="69" customFormat="1" ht="15">
      <c r="A457" s="66">
        <f t="shared" si="20"/>
        <v>452</v>
      </c>
      <c r="B457" s="115">
        <v>44676</v>
      </c>
      <c r="C457" s="32" t="s">
        <v>1302</v>
      </c>
      <c r="D457" s="66" t="s">
        <v>484</v>
      </c>
      <c r="E457" s="70" t="s">
        <v>986</v>
      </c>
      <c r="F457" s="72" t="s">
        <v>956</v>
      </c>
      <c r="G457" s="113" t="s">
        <v>10</v>
      </c>
      <c r="H457" s="136" t="s">
        <v>1348</v>
      </c>
      <c r="I457" s="136" t="s">
        <v>57</v>
      </c>
      <c r="J457" s="139" t="s">
        <v>1348</v>
      </c>
      <c r="K457" s="72" t="s">
        <v>1793</v>
      </c>
      <c r="L457" s="72" t="s">
        <v>986</v>
      </c>
      <c r="M457" s="59" t="s">
        <v>2030</v>
      </c>
      <c r="N457" s="59" t="s">
        <v>2026</v>
      </c>
      <c r="O457" s="87" t="s">
        <v>965</v>
      </c>
      <c r="P457" s="71" t="s">
        <v>450</v>
      </c>
      <c r="Q457" s="71" t="s">
        <v>451</v>
      </c>
      <c r="R457" s="71"/>
      <c r="S457" s="108" t="s">
        <v>971</v>
      </c>
      <c r="T457" s="71" t="s">
        <v>975</v>
      </c>
      <c r="U457" s="109" t="s">
        <v>973</v>
      </c>
      <c r="V457" s="71" t="s">
        <v>983</v>
      </c>
      <c r="W457" s="71" t="s">
        <v>423</v>
      </c>
      <c r="X457" s="61" t="str">
        <f>IF(W457='[2]LISTA OPCIONES'!$M$4,"A",IF(W457='[2]LISTA OPCIONES'!$M$5,"M",IF(W457='[2]LISTA OPCIONES'!$M$6,"B",IF(W457='[2]LISTA OPCIONES'!$M$7,"A"))))</f>
        <v>B</v>
      </c>
      <c r="Y457" s="66" t="s">
        <v>426</v>
      </c>
      <c r="Z457" s="61" t="str">
        <f>IF(Y457='[2]LISTA OPCIONES'!$N$4,"A",IF(Y457='[2]LISTA OPCIONES'!$N$5,"M",IF(Y457='[2]LISTA OPCIONES'!$N$6,"B",IF(Y457='[2]LISTA OPCIONES'!$N$7,"A"))))</f>
        <v>M</v>
      </c>
      <c r="AA457" s="66" t="s">
        <v>426</v>
      </c>
      <c r="AB457" s="61" t="str">
        <f>IF(AA457='[2]LISTA OPCIONES'!$N$4,"A",IF(AA457='[2]LISTA OPCIONES'!$N$5,"M",IF(AA457='[2]LISTA OPCIONES'!$N$6,"B",IF(AA457='[2]LISTA OPCIONES'!$N$7,"A"))))</f>
        <v>M</v>
      </c>
      <c r="AC457" s="62" t="str">
        <f t="shared" si="22"/>
        <v>MEDIA</v>
      </c>
    </row>
    <row r="458" spans="1:29" s="69" customFormat="1" ht="15">
      <c r="A458" s="66">
        <f t="shared" si="20"/>
        <v>453</v>
      </c>
      <c r="B458" s="115">
        <v>44676</v>
      </c>
      <c r="C458" s="32" t="s">
        <v>1303</v>
      </c>
      <c r="D458" s="66" t="s">
        <v>484</v>
      </c>
      <c r="E458" s="70" t="s">
        <v>986</v>
      </c>
      <c r="F458" s="72" t="s">
        <v>956</v>
      </c>
      <c r="G458" s="113" t="s">
        <v>10</v>
      </c>
      <c r="H458" s="136" t="s">
        <v>1349</v>
      </c>
      <c r="I458" s="136" t="s">
        <v>984</v>
      </c>
      <c r="J458" s="139" t="s">
        <v>1349</v>
      </c>
      <c r="K458" s="72" t="s">
        <v>1794</v>
      </c>
      <c r="L458" s="72" t="s">
        <v>986</v>
      </c>
      <c r="M458" s="59" t="s">
        <v>2030</v>
      </c>
      <c r="N458" s="59" t="s">
        <v>2026</v>
      </c>
      <c r="O458" s="87" t="s">
        <v>965</v>
      </c>
      <c r="P458" s="71" t="s">
        <v>450</v>
      </c>
      <c r="Q458" s="71" t="s">
        <v>451</v>
      </c>
      <c r="R458" s="71"/>
      <c r="S458" s="108" t="s">
        <v>971</v>
      </c>
      <c r="T458" s="71" t="s">
        <v>975</v>
      </c>
      <c r="U458" s="109" t="s">
        <v>973</v>
      </c>
      <c r="V458" s="71" t="s">
        <v>983</v>
      </c>
      <c r="W458" s="71" t="s">
        <v>423</v>
      </c>
      <c r="X458" s="61" t="str">
        <f>IF(W458='[2]LISTA OPCIONES'!$M$4,"A",IF(W458='[2]LISTA OPCIONES'!$M$5,"M",IF(W458='[2]LISTA OPCIONES'!$M$6,"B",IF(W458='[2]LISTA OPCIONES'!$M$7,"A"))))</f>
        <v>B</v>
      </c>
      <c r="Y458" s="66" t="s">
        <v>426</v>
      </c>
      <c r="Z458" s="61" t="str">
        <f>IF(Y458='[2]LISTA OPCIONES'!$N$4,"A",IF(Y458='[2]LISTA OPCIONES'!$N$5,"M",IF(Y458='[2]LISTA OPCIONES'!$N$6,"B",IF(Y458='[2]LISTA OPCIONES'!$N$7,"A"))))</f>
        <v>M</v>
      </c>
      <c r="AA458" s="66" t="s">
        <v>426</v>
      </c>
      <c r="AB458" s="61" t="str">
        <f>IF(AA458='[2]LISTA OPCIONES'!$N$4,"A",IF(AA458='[2]LISTA OPCIONES'!$N$5,"M",IF(AA458='[2]LISTA OPCIONES'!$N$6,"B",IF(AA458='[2]LISTA OPCIONES'!$N$7,"A"))))</f>
        <v>M</v>
      </c>
      <c r="AC458" s="62" t="str">
        <f t="shared" si="22"/>
        <v>MEDIA</v>
      </c>
    </row>
    <row r="459" spans="1:29" s="69" customFormat="1" ht="15">
      <c r="A459" s="66">
        <f t="shared" si="20"/>
        <v>454</v>
      </c>
      <c r="B459" s="115">
        <v>44676</v>
      </c>
      <c r="C459" s="32" t="s">
        <v>1304</v>
      </c>
      <c r="D459" s="66" t="s">
        <v>484</v>
      </c>
      <c r="E459" s="70" t="s">
        <v>986</v>
      </c>
      <c r="F459" s="72" t="s">
        <v>956</v>
      </c>
      <c r="G459" s="113" t="s">
        <v>10</v>
      </c>
      <c r="H459" s="136" t="s">
        <v>1350</v>
      </c>
      <c r="I459" s="136" t="s">
        <v>984</v>
      </c>
      <c r="J459" s="139" t="s">
        <v>1350</v>
      </c>
      <c r="K459" s="72" t="s">
        <v>1795</v>
      </c>
      <c r="L459" s="72" t="s">
        <v>986</v>
      </c>
      <c r="M459" s="59" t="s">
        <v>2030</v>
      </c>
      <c r="N459" s="59" t="s">
        <v>2026</v>
      </c>
      <c r="O459" s="87" t="s">
        <v>965</v>
      </c>
      <c r="P459" s="71" t="s">
        <v>450</v>
      </c>
      <c r="Q459" s="71" t="s">
        <v>451</v>
      </c>
      <c r="R459" s="71"/>
      <c r="S459" s="108" t="s">
        <v>971</v>
      </c>
      <c r="T459" s="71" t="s">
        <v>975</v>
      </c>
      <c r="U459" s="109" t="s">
        <v>973</v>
      </c>
      <c r="V459" s="71" t="s">
        <v>983</v>
      </c>
      <c r="W459" s="71" t="s">
        <v>423</v>
      </c>
      <c r="X459" s="61" t="str">
        <f>IF(W459='[2]LISTA OPCIONES'!$M$4,"A",IF(W459='[2]LISTA OPCIONES'!$M$5,"M",IF(W459='[2]LISTA OPCIONES'!$M$6,"B",IF(W459='[2]LISTA OPCIONES'!$M$7,"A"))))</f>
        <v>B</v>
      </c>
      <c r="Y459" s="66" t="s">
        <v>426</v>
      </c>
      <c r="Z459" s="61" t="str">
        <f>IF(Y459='[2]LISTA OPCIONES'!$N$4,"A",IF(Y459='[2]LISTA OPCIONES'!$N$5,"M",IF(Y459='[2]LISTA OPCIONES'!$N$6,"B",IF(Y459='[2]LISTA OPCIONES'!$N$7,"A"))))</f>
        <v>M</v>
      </c>
      <c r="AA459" s="66" t="s">
        <v>426</v>
      </c>
      <c r="AB459" s="61" t="str">
        <f>IF(AA459='[2]LISTA OPCIONES'!$N$4,"A",IF(AA459='[2]LISTA OPCIONES'!$N$5,"M",IF(AA459='[2]LISTA OPCIONES'!$N$6,"B",IF(AA459='[2]LISTA OPCIONES'!$N$7,"A"))))</f>
        <v>M</v>
      </c>
      <c r="AC459" s="62" t="str">
        <f t="shared" si="22"/>
        <v>MEDIA</v>
      </c>
    </row>
    <row r="460" spans="1:29" s="69" customFormat="1" ht="15">
      <c r="A460" s="66">
        <f t="shared" si="20"/>
        <v>455</v>
      </c>
      <c r="B460" s="115">
        <v>44676</v>
      </c>
      <c r="C460" s="32" t="s">
        <v>1305</v>
      </c>
      <c r="D460" s="66" t="s">
        <v>484</v>
      </c>
      <c r="E460" s="70" t="s">
        <v>986</v>
      </c>
      <c r="F460" s="72" t="s">
        <v>956</v>
      </c>
      <c r="G460" s="113" t="s">
        <v>10</v>
      </c>
      <c r="H460" s="136" t="s">
        <v>1351</v>
      </c>
      <c r="I460" s="136" t="s">
        <v>984</v>
      </c>
      <c r="J460" s="139" t="s">
        <v>1351</v>
      </c>
      <c r="K460" s="72" t="s">
        <v>1796</v>
      </c>
      <c r="L460" s="72" t="s">
        <v>986</v>
      </c>
      <c r="M460" s="59" t="s">
        <v>2030</v>
      </c>
      <c r="N460" s="59" t="s">
        <v>2026</v>
      </c>
      <c r="O460" s="87" t="s">
        <v>965</v>
      </c>
      <c r="P460" s="71" t="s">
        <v>450</v>
      </c>
      <c r="Q460" s="71" t="s">
        <v>451</v>
      </c>
      <c r="R460" s="71"/>
      <c r="S460" s="108" t="s">
        <v>971</v>
      </c>
      <c r="T460" s="71" t="s">
        <v>975</v>
      </c>
      <c r="U460" s="109" t="s">
        <v>973</v>
      </c>
      <c r="V460" s="71" t="s">
        <v>983</v>
      </c>
      <c r="W460" s="71" t="s">
        <v>423</v>
      </c>
      <c r="X460" s="61" t="str">
        <f>IF(W460='[2]LISTA OPCIONES'!$M$4,"A",IF(W460='[2]LISTA OPCIONES'!$M$5,"M",IF(W460='[2]LISTA OPCIONES'!$M$6,"B",IF(W460='[2]LISTA OPCIONES'!$M$7,"A"))))</f>
        <v>B</v>
      </c>
      <c r="Y460" s="66" t="s">
        <v>426</v>
      </c>
      <c r="Z460" s="61" t="str">
        <f>IF(Y460='[2]LISTA OPCIONES'!$N$4,"A",IF(Y460='[2]LISTA OPCIONES'!$N$5,"M",IF(Y460='[2]LISTA OPCIONES'!$N$6,"B",IF(Y460='[2]LISTA OPCIONES'!$N$7,"A"))))</f>
        <v>M</v>
      </c>
      <c r="AA460" s="66" t="s">
        <v>426</v>
      </c>
      <c r="AB460" s="61" t="str">
        <f>IF(AA460='[2]LISTA OPCIONES'!$N$4,"A",IF(AA460='[2]LISTA OPCIONES'!$N$5,"M",IF(AA460='[2]LISTA OPCIONES'!$N$6,"B",IF(AA460='[2]LISTA OPCIONES'!$N$7,"A"))))</f>
        <v>M</v>
      </c>
      <c r="AC460" s="62" t="str">
        <f t="shared" si="22"/>
        <v>MEDIA</v>
      </c>
    </row>
    <row r="461" spans="1:29" s="69" customFormat="1" ht="15">
      <c r="A461" s="66">
        <f t="shared" si="20"/>
        <v>456</v>
      </c>
      <c r="B461" s="115">
        <v>44676</v>
      </c>
      <c r="C461" s="32" t="s">
        <v>1306</v>
      </c>
      <c r="D461" s="66" t="s">
        <v>484</v>
      </c>
      <c r="E461" s="70" t="s">
        <v>986</v>
      </c>
      <c r="F461" s="72" t="s">
        <v>956</v>
      </c>
      <c r="G461" s="113" t="s">
        <v>10</v>
      </c>
      <c r="H461" s="136" t="s">
        <v>1352</v>
      </c>
      <c r="I461" s="136" t="s">
        <v>984</v>
      </c>
      <c r="J461" s="139" t="s">
        <v>1352</v>
      </c>
      <c r="K461" s="72" t="s">
        <v>1797</v>
      </c>
      <c r="L461" s="72" t="s">
        <v>986</v>
      </c>
      <c r="M461" s="59" t="s">
        <v>2030</v>
      </c>
      <c r="N461" s="59" t="s">
        <v>2026</v>
      </c>
      <c r="O461" s="87" t="s">
        <v>965</v>
      </c>
      <c r="P461" s="71" t="s">
        <v>450</v>
      </c>
      <c r="Q461" s="71" t="s">
        <v>451</v>
      </c>
      <c r="R461" s="71"/>
      <c r="S461" s="108" t="s">
        <v>971</v>
      </c>
      <c r="T461" s="71" t="s">
        <v>975</v>
      </c>
      <c r="U461" s="109" t="s">
        <v>973</v>
      </c>
      <c r="V461" s="71" t="s">
        <v>983</v>
      </c>
      <c r="W461" s="71" t="s">
        <v>423</v>
      </c>
      <c r="X461" s="61" t="str">
        <f>IF(W461='[2]LISTA OPCIONES'!$M$4,"A",IF(W461='[2]LISTA OPCIONES'!$M$5,"M",IF(W461='[2]LISTA OPCIONES'!$M$6,"B",IF(W461='[2]LISTA OPCIONES'!$M$7,"A"))))</f>
        <v>B</v>
      </c>
      <c r="Y461" s="66" t="s">
        <v>426</v>
      </c>
      <c r="Z461" s="61" t="str">
        <f>IF(Y461='[2]LISTA OPCIONES'!$N$4,"A",IF(Y461='[2]LISTA OPCIONES'!$N$5,"M",IF(Y461='[2]LISTA OPCIONES'!$N$6,"B",IF(Y461='[2]LISTA OPCIONES'!$N$7,"A"))))</f>
        <v>M</v>
      </c>
      <c r="AA461" s="66" t="s">
        <v>426</v>
      </c>
      <c r="AB461" s="61" t="str">
        <f>IF(AA461='[2]LISTA OPCIONES'!$N$4,"A",IF(AA461='[2]LISTA OPCIONES'!$N$5,"M",IF(AA461='[2]LISTA OPCIONES'!$N$6,"B",IF(AA461='[2]LISTA OPCIONES'!$N$7,"A"))))</f>
        <v>M</v>
      </c>
      <c r="AC461" s="62" t="str">
        <f t="shared" si="22"/>
        <v>MEDIA</v>
      </c>
    </row>
    <row r="462" spans="1:29" s="69" customFormat="1" ht="15">
      <c r="A462" s="66">
        <f t="shared" si="20"/>
        <v>457</v>
      </c>
      <c r="B462" s="115">
        <v>44676</v>
      </c>
      <c r="C462" s="32" t="s">
        <v>1307</v>
      </c>
      <c r="D462" s="66" t="s">
        <v>484</v>
      </c>
      <c r="E462" s="70" t="s">
        <v>986</v>
      </c>
      <c r="F462" s="72" t="s">
        <v>956</v>
      </c>
      <c r="G462" s="113" t="s">
        <v>10</v>
      </c>
      <c r="H462" s="136" t="s">
        <v>1353</v>
      </c>
      <c r="I462" s="136" t="s">
        <v>90</v>
      </c>
      <c r="J462" s="139" t="s">
        <v>1353</v>
      </c>
      <c r="K462" s="72" t="s">
        <v>1798</v>
      </c>
      <c r="L462" s="72" t="s">
        <v>986</v>
      </c>
      <c r="M462" s="59" t="s">
        <v>2030</v>
      </c>
      <c r="N462" s="59" t="s">
        <v>2026</v>
      </c>
      <c r="O462" s="87" t="s">
        <v>965</v>
      </c>
      <c r="P462" s="71" t="s">
        <v>450</v>
      </c>
      <c r="Q462" s="71" t="s">
        <v>451</v>
      </c>
      <c r="R462" s="71"/>
      <c r="S462" s="108" t="s">
        <v>971</v>
      </c>
      <c r="T462" s="71" t="s">
        <v>975</v>
      </c>
      <c r="U462" s="109" t="s">
        <v>973</v>
      </c>
      <c r="V462" s="71" t="s">
        <v>983</v>
      </c>
      <c r="W462" s="71" t="s">
        <v>423</v>
      </c>
      <c r="X462" s="61" t="str">
        <f>IF(W462='[2]LISTA OPCIONES'!$M$4,"A",IF(W462='[2]LISTA OPCIONES'!$M$5,"M",IF(W462='[2]LISTA OPCIONES'!$M$6,"B",IF(W462='[2]LISTA OPCIONES'!$M$7,"A"))))</f>
        <v>B</v>
      </c>
      <c r="Y462" s="66" t="s">
        <v>426</v>
      </c>
      <c r="Z462" s="61" t="str">
        <f>IF(Y462='[2]LISTA OPCIONES'!$N$4,"A",IF(Y462='[2]LISTA OPCIONES'!$N$5,"M",IF(Y462='[2]LISTA OPCIONES'!$N$6,"B",IF(Y462='[2]LISTA OPCIONES'!$N$7,"A"))))</f>
        <v>M</v>
      </c>
      <c r="AA462" s="66" t="s">
        <v>426</v>
      </c>
      <c r="AB462" s="61" t="str">
        <f>IF(AA462='[2]LISTA OPCIONES'!$N$4,"A",IF(AA462='[2]LISTA OPCIONES'!$N$5,"M",IF(AA462='[2]LISTA OPCIONES'!$N$6,"B",IF(AA462='[2]LISTA OPCIONES'!$N$7,"A"))))</f>
        <v>M</v>
      </c>
      <c r="AC462" s="62" t="str">
        <f t="shared" si="22"/>
        <v>MEDIA</v>
      </c>
    </row>
    <row r="463" spans="1:29" s="69" customFormat="1" ht="15">
      <c r="A463" s="32">
        <f t="shared" si="20"/>
        <v>458</v>
      </c>
      <c r="B463" s="115">
        <v>44676</v>
      </c>
      <c r="C463" s="32" t="s">
        <v>1308</v>
      </c>
      <c r="D463" s="66" t="s">
        <v>484</v>
      </c>
      <c r="E463" s="70" t="s">
        <v>986</v>
      </c>
      <c r="F463" s="72" t="s">
        <v>956</v>
      </c>
      <c r="G463" s="113" t="s">
        <v>10</v>
      </c>
      <c r="H463" s="72" t="str">
        <f>I463</f>
        <v xml:space="preserve">QUEJAS AMBIENTALES </v>
      </c>
      <c r="I463" s="136" t="s">
        <v>985</v>
      </c>
      <c r="J463" s="59" t="s">
        <v>394</v>
      </c>
      <c r="K463" s="72" t="s">
        <v>1799</v>
      </c>
      <c r="L463" s="72" t="s">
        <v>986</v>
      </c>
      <c r="M463" s="59" t="s">
        <v>2030</v>
      </c>
      <c r="N463" s="59" t="s">
        <v>2026</v>
      </c>
      <c r="O463" s="87" t="s">
        <v>965</v>
      </c>
      <c r="P463" s="71" t="s">
        <v>450</v>
      </c>
      <c r="Q463" s="71" t="s">
        <v>1288</v>
      </c>
      <c r="R463" s="71"/>
      <c r="S463" s="108" t="s">
        <v>971</v>
      </c>
      <c r="T463" s="71" t="s">
        <v>975</v>
      </c>
      <c r="U463" s="109" t="s">
        <v>973</v>
      </c>
      <c r="V463" s="71" t="s">
        <v>983</v>
      </c>
      <c r="W463" s="71" t="s">
        <v>423</v>
      </c>
      <c r="X463" s="61" t="str">
        <f>IF(W463='[2]LISTA OPCIONES'!$M$4,"A",IF(W463='[2]LISTA OPCIONES'!$M$5,"M",IF(W463='[2]LISTA OPCIONES'!$M$6,"B",IF(W463='[2]LISTA OPCIONES'!$M$7,"A"))))</f>
        <v>B</v>
      </c>
      <c r="Y463" s="66" t="s">
        <v>426</v>
      </c>
      <c r="Z463" s="61" t="str">
        <f>IF(Y463='[2]LISTA OPCIONES'!$N$4,"A",IF(Y463='[2]LISTA OPCIONES'!$N$5,"M",IF(Y463='[2]LISTA OPCIONES'!$N$6,"B",IF(Y463='[2]LISTA OPCIONES'!$N$7,"A"))))</f>
        <v>M</v>
      </c>
      <c r="AA463" s="66" t="s">
        <v>426</v>
      </c>
      <c r="AB463" s="61" t="str">
        <f>IF(AA463='[2]LISTA OPCIONES'!$N$4,"A",IF(AA463='[2]LISTA OPCIONES'!$N$5,"M",IF(AA463='[2]LISTA OPCIONES'!$N$6,"B",IF(AA463='[2]LISTA OPCIONES'!$N$7,"A"))))</f>
        <v>M</v>
      </c>
      <c r="AC463" s="62" t="str">
        <f t="shared" si="22"/>
        <v>MEDIA</v>
      </c>
    </row>
    <row r="464" spans="1:29" s="69" customFormat="1" ht="15">
      <c r="A464" s="66">
        <f aca="true" t="shared" si="23" ref="A464:A484">1+A463</f>
        <v>459</v>
      </c>
      <c r="B464" s="115">
        <v>44676</v>
      </c>
      <c r="C464" s="32" t="s">
        <v>1309</v>
      </c>
      <c r="D464" s="66" t="s">
        <v>758</v>
      </c>
      <c r="E464" s="70" t="s">
        <v>997</v>
      </c>
      <c r="F464" s="72" t="s">
        <v>956</v>
      </c>
      <c r="G464" s="71" t="s">
        <v>10</v>
      </c>
      <c r="H464" s="128" t="s">
        <v>1344</v>
      </c>
      <c r="I464" s="136" t="s">
        <v>55</v>
      </c>
      <c r="J464" s="118" t="s">
        <v>1344</v>
      </c>
      <c r="K464" s="72" t="s">
        <v>1789</v>
      </c>
      <c r="L464" s="72" t="s">
        <v>997</v>
      </c>
      <c r="M464" s="59" t="s">
        <v>2026</v>
      </c>
      <c r="N464" s="59" t="s">
        <v>2026</v>
      </c>
      <c r="O464" s="87" t="s">
        <v>965</v>
      </c>
      <c r="P464" s="71" t="s">
        <v>450</v>
      </c>
      <c r="Q464" s="71" t="s">
        <v>451</v>
      </c>
      <c r="R464" s="71"/>
      <c r="S464" s="108" t="s">
        <v>971</v>
      </c>
      <c r="T464" s="71" t="s">
        <v>975</v>
      </c>
      <c r="U464" s="109" t="s">
        <v>973</v>
      </c>
      <c r="V464" s="71" t="s">
        <v>983</v>
      </c>
      <c r="W464" s="71" t="s">
        <v>423</v>
      </c>
      <c r="X464" s="61" t="str">
        <f>IF(W464='[2]LISTA OPCIONES'!$M$4,"A",IF(W464='[2]LISTA OPCIONES'!$M$5,"M",IF(W464='[2]LISTA OPCIONES'!$M$6,"B",IF(W464='[2]LISTA OPCIONES'!$M$7,"A"))))</f>
        <v>B</v>
      </c>
      <c r="Y464" s="66" t="s">
        <v>426</v>
      </c>
      <c r="Z464" s="61" t="str">
        <f>IF(Y464='[2]LISTA OPCIONES'!$N$4,"A",IF(Y464='[2]LISTA OPCIONES'!$N$5,"M",IF(Y464='[2]LISTA OPCIONES'!$N$6,"B",IF(Y464='[2]LISTA OPCIONES'!$N$7,"A"))))</f>
        <v>M</v>
      </c>
      <c r="AA464" s="66" t="s">
        <v>426</v>
      </c>
      <c r="AB464" s="61" t="str">
        <f>IF(AA464='[2]LISTA OPCIONES'!$N$4,"A",IF(AA464='[2]LISTA OPCIONES'!$N$5,"M",IF(AA464='[2]LISTA OPCIONES'!$N$6,"B",IF(AA464='[2]LISTA OPCIONES'!$N$7,"A"))))</f>
        <v>M</v>
      </c>
      <c r="AC464" s="62" t="str">
        <f t="shared" si="22"/>
        <v>MEDIA</v>
      </c>
    </row>
    <row r="465" spans="1:29" s="69" customFormat="1" ht="15">
      <c r="A465" s="66">
        <f t="shared" si="23"/>
        <v>460</v>
      </c>
      <c r="B465" s="115">
        <v>44676</v>
      </c>
      <c r="C465" s="32" t="s">
        <v>1310</v>
      </c>
      <c r="D465" s="66" t="s">
        <v>758</v>
      </c>
      <c r="E465" s="70" t="s">
        <v>997</v>
      </c>
      <c r="F465" s="72" t="s">
        <v>956</v>
      </c>
      <c r="G465" s="71" t="s">
        <v>10</v>
      </c>
      <c r="H465" s="118" t="s">
        <v>1345</v>
      </c>
      <c r="I465" s="136" t="s">
        <v>87</v>
      </c>
      <c r="J465" s="118" t="s">
        <v>1345</v>
      </c>
      <c r="K465" s="72" t="s">
        <v>1790</v>
      </c>
      <c r="L465" s="72" t="s">
        <v>997</v>
      </c>
      <c r="M465" s="59" t="s">
        <v>2026</v>
      </c>
      <c r="N465" s="71" t="s">
        <v>2027</v>
      </c>
      <c r="O465" s="87" t="s">
        <v>965</v>
      </c>
      <c r="P465" s="71" t="s">
        <v>450</v>
      </c>
      <c r="Q465" s="71" t="s">
        <v>451</v>
      </c>
      <c r="R465" s="71"/>
      <c r="S465" s="108" t="s">
        <v>971</v>
      </c>
      <c r="T465" s="71" t="s">
        <v>975</v>
      </c>
      <c r="U465" s="109" t="s">
        <v>973</v>
      </c>
      <c r="V465" s="71" t="s">
        <v>983</v>
      </c>
      <c r="W465" s="71" t="s">
        <v>423</v>
      </c>
      <c r="X465" s="61" t="str">
        <f>IF(W465='[2]LISTA OPCIONES'!$M$4,"A",IF(W465='[2]LISTA OPCIONES'!$M$5,"M",IF(W465='[2]LISTA OPCIONES'!$M$6,"B",IF(W465='[2]LISTA OPCIONES'!$M$7,"A"))))</f>
        <v>B</v>
      </c>
      <c r="Y465" s="66" t="s">
        <v>426</v>
      </c>
      <c r="Z465" s="61" t="str">
        <f>IF(Y465='[2]LISTA OPCIONES'!$N$4,"A",IF(Y465='[2]LISTA OPCIONES'!$N$5,"M",IF(Y465='[2]LISTA OPCIONES'!$N$6,"B",IF(Y465='[2]LISTA OPCIONES'!$N$7,"A"))))</f>
        <v>M</v>
      </c>
      <c r="AA465" s="66" t="s">
        <v>426</v>
      </c>
      <c r="AB465" s="61" t="str">
        <f>IF(AA465='[2]LISTA OPCIONES'!$N$4,"A",IF(AA465='[2]LISTA OPCIONES'!$N$5,"M",IF(AA465='[2]LISTA OPCIONES'!$N$6,"B",IF(AA465='[2]LISTA OPCIONES'!$N$7,"A"))))</f>
        <v>M</v>
      </c>
      <c r="AC465" s="62" t="str">
        <f t="shared" si="22"/>
        <v>MEDIA</v>
      </c>
    </row>
    <row r="466" spans="1:29" s="69" customFormat="1" ht="15">
      <c r="A466" s="66">
        <f t="shared" si="23"/>
        <v>461</v>
      </c>
      <c r="B466" s="115">
        <v>44676</v>
      </c>
      <c r="C466" s="32" t="s">
        <v>1311</v>
      </c>
      <c r="D466" s="66" t="s">
        <v>758</v>
      </c>
      <c r="E466" s="70" t="s">
        <v>997</v>
      </c>
      <c r="F466" s="72" t="s">
        <v>956</v>
      </c>
      <c r="G466" s="71" t="s">
        <v>10</v>
      </c>
      <c r="H466" s="118" t="s">
        <v>1346</v>
      </c>
      <c r="I466" s="136" t="s">
        <v>57</v>
      </c>
      <c r="J466" s="118" t="s">
        <v>1346</v>
      </c>
      <c r="K466" s="72" t="s">
        <v>1791</v>
      </c>
      <c r="L466" s="72" t="s">
        <v>997</v>
      </c>
      <c r="M466" s="59" t="s">
        <v>2026</v>
      </c>
      <c r="N466" s="71" t="s">
        <v>2027</v>
      </c>
      <c r="O466" s="87" t="s">
        <v>965</v>
      </c>
      <c r="P466" s="71" t="s">
        <v>450</v>
      </c>
      <c r="Q466" s="71" t="s">
        <v>451</v>
      </c>
      <c r="R466" s="71"/>
      <c r="S466" s="108" t="s">
        <v>971</v>
      </c>
      <c r="T466" s="71" t="s">
        <v>975</v>
      </c>
      <c r="U466" s="109" t="s">
        <v>973</v>
      </c>
      <c r="V466" s="71" t="s">
        <v>983</v>
      </c>
      <c r="W466" s="71" t="s">
        <v>423</v>
      </c>
      <c r="X466" s="61" t="str">
        <f>IF(W466='[2]LISTA OPCIONES'!$M$4,"A",IF(W466='[2]LISTA OPCIONES'!$M$5,"M",IF(W466='[2]LISTA OPCIONES'!$M$6,"B",IF(W466='[2]LISTA OPCIONES'!$M$7,"A"))))</f>
        <v>B</v>
      </c>
      <c r="Y466" s="66" t="s">
        <v>426</v>
      </c>
      <c r="Z466" s="61" t="str">
        <f>IF(Y466='[2]LISTA OPCIONES'!$N$4,"A",IF(Y466='[2]LISTA OPCIONES'!$N$5,"M",IF(Y466='[2]LISTA OPCIONES'!$N$6,"B",IF(Y466='[2]LISTA OPCIONES'!$N$7,"A"))))</f>
        <v>M</v>
      </c>
      <c r="AA466" s="66" t="s">
        <v>426</v>
      </c>
      <c r="AB466" s="61" t="str">
        <f>IF(AA466='[2]LISTA OPCIONES'!$N$4,"A",IF(AA466='[2]LISTA OPCIONES'!$N$5,"M",IF(AA466='[2]LISTA OPCIONES'!$N$6,"B",IF(AA466='[2]LISTA OPCIONES'!$N$7,"A"))))</f>
        <v>M</v>
      </c>
      <c r="AC466" s="62" t="str">
        <f t="shared" si="22"/>
        <v>MEDIA</v>
      </c>
    </row>
    <row r="467" spans="1:29" s="69" customFormat="1" ht="15">
      <c r="A467" s="66">
        <f t="shared" si="23"/>
        <v>462</v>
      </c>
      <c r="B467" s="115">
        <v>44676</v>
      </c>
      <c r="C467" s="32" t="s">
        <v>1312</v>
      </c>
      <c r="D467" s="66" t="s">
        <v>758</v>
      </c>
      <c r="E467" s="70" t="s">
        <v>997</v>
      </c>
      <c r="F467" s="72" t="s">
        <v>956</v>
      </c>
      <c r="G467" s="71" t="s">
        <v>10</v>
      </c>
      <c r="H467" s="118" t="s">
        <v>1347</v>
      </c>
      <c r="I467" s="136" t="s">
        <v>57</v>
      </c>
      <c r="J467" s="118" t="s">
        <v>1347</v>
      </c>
      <c r="K467" s="70" t="s">
        <v>1792</v>
      </c>
      <c r="L467" s="70" t="s">
        <v>997</v>
      </c>
      <c r="M467" s="59" t="s">
        <v>2026</v>
      </c>
      <c r="N467" s="71" t="s">
        <v>2027</v>
      </c>
      <c r="O467" s="87" t="s">
        <v>965</v>
      </c>
      <c r="P467" s="71" t="s">
        <v>450</v>
      </c>
      <c r="Q467" s="71" t="s">
        <v>451</v>
      </c>
      <c r="R467" s="71"/>
      <c r="S467" s="108" t="s">
        <v>971</v>
      </c>
      <c r="T467" s="71" t="s">
        <v>975</v>
      </c>
      <c r="U467" s="109" t="s">
        <v>973</v>
      </c>
      <c r="V467" s="71" t="s">
        <v>983</v>
      </c>
      <c r="W467" s="71" t="s">
        <v>423</v>
      </c>
      <c r="X467" s="61" t="str">
        <f>IF(W467='[2]LISTA OPCIONES'!$M$4,"A",IF(W467='[2]LISTA OPCIONES'!$M$5,"M",IF(W467='[2]LISTA OPCIONES'!$M$6,"B",IF(W467='[2]LISTA OPCIONES'!$M$7,"A"))))</f>
        <v>B</v>
      </c>
      <c r="Y467" s="66" t="s">
        <v>426</v>
      </c>
      <c r="Z467" s="61" t="str">
        <f>IF(Y467='[2]LISTA OPCIONES'!$N$4,"A",IF(Y467='[2]LISTA OPCIONES'!$N$5,"M",IF(Y467='[2]LISTA OPCIONES'!$N$6,"B",IF(Y467='[2]LISTA OPCIONES'!$N$7,"A"))))</f>
        <v>M</v>
      </c>
      <c r="AA467" s="66" t="s">
        <v>426</v>
      </c>
      <c r="AB467" s="61" t="str">
        <f>IF(AA467='[2]LISTA OPCIONES'!$N$4,"A",IF(AA467='[2]LISTA OPCIONES'!$N$5,"M",IF(AA467='[2]LISTA OPCIONES'!$N$6,"B",IF(AA467='[2]LISTA OPCIONES'!$N$7,"A"))))</f>
        <v>M</v>
      </c>
      <c r="AC467" s="62" t="str">
        <f t="shared" si="22"/>
        <v>MEDIA</v>
      </c>
    </row>
    <row r="468" spans="1:29" s="69" customFormat="1" ht="15">
      <c r="A468" s="66">
        <f t="shared" si="23"/>
        <v>463</v>
      </c>
      <c r="B468" s="115">
        <v>44676</v>
      </c>
      <c r="C468" s="32" t="s">
        <v>1313</v>
      </c>
      <c r="D468" s="66" t="s">
        <v>758</v>
      </c>
      <c r="E468" s="70" t="s">
        <v>997</v>
      </c>
      <c r="F468" s="72" t="s">
        <v>956</v>
      </c>
      <c r="G468" s="71" t="s">
        <v>10</v>
      </c>
      <c r="H468" s="118" t="s">
        <v>1348</v>
      </c>
      <c r="I468" s="136" t="s">
        <v>57</v>
      </c>
      <c r="J468" s="118" t="s">
        <v>1348</v>
      </c>
      <c r="K468" s="70" t="s">
        <v>1793</v>
      </c>
      <c r="L468" s="70" t="s">
        <v>997</v>
      </c>
      <c r="M468" s="59" t="s">
        <v>2026</v>
      </c>
      <c r="N468" s="71" t="s">
        <v>2027</v>
      </c>
      <c r="O468" s="87" t="s">
        <v>965</v>
      </c>
      <c r="P468" s="71" t="s">
        <v>450</v>
      </c>
      <c r="Q468" s="71" t="s">
        <v>451</v>
      </c>
      <c r="R468" s="71"/>
      <c r="S468" s="108" t="s">
        <v>971</v>
      </c>
      <c r="T468" s="71" t="s">
        <v>975</v>
      </c>
      <c r="U468" s="109" t="s">
        <v>973</v>
      </c>
      <c r="V468" s="71" t="s">
        <v>983</v>
      </c>
      <c r="W468" s="71" t="s">
        <v>423</v>
      </c>
      <c r="X468" s="61" t="str">
        <f>IF(W468='[2]LISTA OPCIONES'!$M$4,"A",IF(W468='[2]LISTA OPCIONES'!$M$5,"M",IF(W468='[2]LISTA OPCIONES'!$M$6,"B",IF(W468='[2]LISTA OPCIONES'!$M$7,"A"))))</f>
        <v>B</v>
      </c>
      <c r="Y468" s="66" t="s">
        <v>426</v>
      </c>
      <c r="Z468" s="61" t="str">
        <f>IF(Y468='[2]LISTA OPCIONES'!$N$4,"A",IF(Y468='[2]LISTA OPCIONES'!$N$5,"M",IF(Y468='[2]LISTA OPCIONES'!$N$6,"B",IF(Y468='[2]LISTA OPCIONES'!$N$7,"A"))))</f>
        <v>M</v>
      </c>
      <c r="AA468" s="66" t="s">
        <v>426</v>
      </c>
      <c r="AB468" s="61" t="str">
        <f>IF(AA468='[2]LISTA OPCIONES'!$N$4,"A",IF(AA468='[2]LISTA OPCIONES'!$N$5,"M",IF(AA468='[2]LISTA OPCIONES'!$N$6,"B",IF(AA468='[2]LISTA OPCIONES'!$N$7,"A"))))</f>
        <v>M</v>
      </c>
      <c r="AC468" s="62" t="str">
        <f t="shared" si="22"/>
        <v>MEDIA</v>
      </c>
    </row>
    <row r="469" spans="1:29" s="69" customFormat="1" ht="15">
      <c r="A469" s="66">
        <f t="shared" si="23"/>
        <v>464</v>
      </c>
      <c r="B469" s="115">
        <v>44676</v>
      </c>
      <c r="C469" s="32" t="s">
        <v>1314</v>
      </c>
      <c r="D469" s="66" t="s">
        <v>758</v>
      </c>
      <c r="E469" s="70" t="s">
        <v>997</v>
      </c>
      <c r="F469" s="72" t="s">
        <v>956</v>
      </c>
      <c r="G469" s="71" t="s">
        <v>10</v>
      </c>
      <c r="H469" s="118" t="s">
        <v>1349</v>
      </c>
      <c r="I469" s="136" t="s">
        <v>984</v>
      </c>
      <c r="J469" s="118" t="s">
        <v>1349</v>
      </c>
      <c r="K469" s="70" t="s">
        <v>1794</v>
      </c>
      <c r="L469" s="70" t="s">
        <v>997</v>
      </c>
      <c r="M469" s="59" t="s">
        <v>2026</v>
      </c>
      <c r="N469" s="71" t="s">
        <v>2027</v>
      </c>
      <c r="O469" s="87" t="s">
        <v>965</v>
      </c>
      <c r="P469" s="71" t="s">
        <v>450</v>
      </c>
      <c r="Q469" s="71" t="s">
        <v>451</v>
      </c>
      <c r="R469" s="71"/>
      <c r="S469" s="108" t="s">
        <v>971</v>
      </c>
      <c r="T469" s="71" t="s">
        <v>975</v>
      </c>
      <c r="U469" s="109" t="s">
        <v>973</v>
      </c>
      <c r="V469" s="71" t="s">
        <v>983</v>
      </c>
      <c r="W469" s="71" t="s">
        <v>423</v>
      </c>
      <c r="X469" s="61" t="str">
        <f>IF(W469='[2]LISTA OPCIONES'!$M$4,"A",IF(W469='[2]LISTA OPCIONES'!$M$5,"M",IF(W469='[2]LISTA OPCIONES'!$M$6,"B",IF(W469='[2]LISTA OPCIONES'!$M$7,"A"))))</f>
        <v>B</v>
      </c>
      <c r="Y469" s="66" t="s">
        <v>426</v>
      </c>
      <c r="Z469" s="61" t="str">
        <f>IF(Y469='[2]LISTA OPCIONES'!$N$4,"A",IF(Y469='[2]LISTA OPCIONES'!$N$5,"M",IF(Y469='[2]LISTA OPCIONES'!$N$6,"B",IF(Y469='[2]LISTA OPCIONES'!$N$7,"A"))))</f>
        <v>M</v>
      </c>
      <c r="AA469" s="66" t="s">
        <v>426</v>
      </c>
      <c r="AB469" s="61" t="str">
        <f>IF(AA469='[2]LISTA OPCIONES'!$N$4,"A",IF(AA469='[2]LISTA OPCIONES'!$N$5,"M",IF(AA469='[2]LISTA OPCIONES'!$N$6,"B",IF(AA469='[2]LISTA OPCIONES'!$N$7,"A"))))</f>
        <v>M</v>
      </c>
      <c r="AC469" s="62" t="str">
        <f t="shared" si="22"/>
        <v>MEDIA</v>
      </c>
    </row>
    <row r="470" spans="1:29" s="69" customFormat="1" ht="15">
      <c r="A470" s="66">
        <f t="shared" si="23"/>
        <v>465</v>
      </c>
      <c r="B470" s="115">
        <v>44676</v>
      </c>
      <c r="C470" s="32" t="s">
        <v>1315</v>
      </c>
      <c r="D470" s="66" t="s">
        <v>758</v>
      </c>
      <c r="E470" s="70" t="s">
        <v>997</v>
      </c>
      <c r="F470" s="72" t="s">
        <v>956</v>
      </c>
      <c r="G470" s="71" t="s">
        <v>10</v>
      </c>
      <c r="H470" s="118" t="s">
        <v>1350</v>
      </c>
      <c r="I470" s="136" t="s">
        <v>984</v>
      </c>
      <c r="J470" s="118" t="s">
        <v>1350</v>
      </c>
      <c r="K470" s="70" t="s">
        <v>1795</v>
      </c>
      <c r="L470" s="70" t="s">
        <v>997</v>
      </c>
      <c r="M470" s="59" t="s">
        <v>2026</v>
      </c>
      <c r="N470" s="71" t="s">
        <v>2027</v>
      </c>
      <c r="O470" s="87" t="s">
        <v>965</v>
      </c>
      <c r="P470" s="71" t="s">
        <v>450</v>
      </c>
      <c r="Q470" s="71" t="s">
        <v>451</v>
      </c>
      <c r="R470" s="71"/>
      <c r="S470" s="108" t="s">
        <v>971</v>
      </c>
      <c r="T470" s="71" t="s">
        <v>975</v>
      </c>
      <c r="U470" s="109" t="s">
        <v>973</v>
      </c>
      <c r="V470" s="71" t="s">
        <v>983</v>
      </c>
      <c r="W470" s="71" t="s">
        <v>423</v>
      </c>
      <c r="X470" s="61" t="str">
        <f>IF(W470='[2]LISTA OPCIONES'!$M$4,"A",IF(W470='[2]LISTA OPCIONES'!$M$5,"M",IF(W470='[2]LISTA OPCIONES'!$M$6,"B",IF(W470='[2]LISTA OPCIONES'!$M$7,"A"))))</f>
        <v>B</v>
      </c>
      <c r="Y470" s="66" t="s">
        <v>426</v>
      </c>
      <c r="Z470" s="61" t="str">
        <f>IF(Y470='[2]LISTA OPCIONES'!$N$4,"A",IF(Y470='[2]LISTA OPCIONES'!$N$5,"M",IF(Y470='[2]LISTA OPCIONES'!$N$6,"B",IF(Y470='[2]LISTA OPCIONES'!$N$7,"A"))))</f>
        <v>M</v>
      </c>
      <c r="AA470" s="66" t="s">
        <v>426</v>
      </c>
      <c r="AB470" s="61" t="str">
        <f>IF(AA470='[2]LISTA OPCIONES'!$N$4,"A",IF(AA470='[2]LISTA OPCIONES'!$N$5,"M",IF(AA470='[2]LISTA OPCIONES'!$N$6,"B",IF(AA470='[2]LISTA OPCIONES'!$N$7,"A"))))</f>
        <v>M</v>
      </c>
      <c r="AC470" s="62" t="str">
        <f t="shared" si="22"/>
        <v>MEDIA</v>
      </c>
    </row>
    <row r="471" spans="1:29" s="69" customFormat="1" ht="15">
      <c r="A471" s="66">
        <f t="shared" si="23"/>
        <v>466</v>
      </c>
      <c r="B471" s="115">
        <v>44676</v>
      </c>
      <c r="C471" s="32" t="s">
        <v>1316</v>
      </c>
      <c r="D471" s="66" t="s">
        <v>758</v>
      </c>
      <c r="E471" s="70" t="s">
        <v>997</v>
      </c>
      <c r="F471" s="72" t="s">
        <v>956</v>
      </c>
      <c r="G471" s="71" t="s">
        <v>10</v>
      </c>
      <c r="H471" s="118" t="s">
        <v>1351</v>
      </c>
      <c r="I471" s="136" t="s">
        <v>984</v>
      </c>
      <c r="J471" s="118" t="s">
        <v>1351</v>
      </c>
      <c r="K471" s="70" t="s">
        <v>1796</v>
      </c>
      <c r="L471" s="70" t="s">
        <v>997</v>
      </c>
      <c r="M471" s="59" t="s">
        <v>2026</v>
      </c>
      <c r="N471" s="71" t="s">
        <v>2027</v>
      </c>
      <c r="O471" s="87" t="s">
        <v>965</v>
      </c>
      <c r="P471" s="71" t="s">
        <v>450</v>
      </c>
      <c r="Q471" s="71" t="s">
        <v>451</v>
      </c>
      <c r="R471" s="71"/>
      <c r="S471" s="108" t="s">
        <v>971</v>
      </c>
      <c r="T471" s="71" t="s">
        <v>975</v>
      </c>
      <c r="U471" s="109" t="s">
        <v>973</v>
      </c>
      <c r="V471" s="71" t="s">
        <v>983</v>
      </c>
      <c r="W471" s="71" t="s">
        <v>423</v>
      </c>
      <c r="X471" s="61" t="str">
        <f>IF(W471='[2]LISTA OPCIONES'!$M$4,"A",IF(W471='[2]LISTA OPCIONES'!$M$5,"M",IF(W471='[2]LISTA OPCIONES'!$M$6,"B",IF(W471='[2]LISTA OPCIONES'!$M$7,"A"))))</f>
        <v>B</v>
      </c>
      <c r="Y471" s="66" t="s">
        <v>426</v>
      </c>
      <c r="Z471" s="61" t="str">
        <f>IF(Y471='[2]LISTA OPCIONES'!$N$4,"A",IF(Y471='[2]LISTA OPCIONES'!$N$5,"M",IF(Y471='[2]LISTA OPCIONES'!$N$6,"B",IF(Y471='[2]LISTA OPCIONES'!$N$7,"A"))))</f>
        <v>M</v>
      </c>
      <c r="AA471" s="66" t="s">
        <v>426</v>
      </c>
      <c r="AB471" s="61" t="str">
        <f>IF(AA471='[2]LISTA OPCIONES'!$N$4,"A",IF(AA471='[2]LISTA OPCIONES'!$N$5,"M",IF(AA471='[2]LISTA OPCIONES'!$N$6,"B",IF(AA471='[2]LISTA OPCIONES'!$N$7,"A"))))</f>
        <v>M</v>
      </c>
      <c r="AC471" s="62" t="str">
        <f t="shared" si="22"/>
        <v>MEDIA</v>
      </c>
    </row>
    <row r="472" spans="1:29" s="69" customFormat="1" ht="15">
      <c r="A472" s="66">
        <f t="shared" si="23"/>
        <v>467</v>
      </c>
      <c r="B472" s="115">
        <v>44676</v>
      </c>
      <c r="C472" s="32" t="s">
        <v>1317</v>
      </c>
      <c r="D472" s="66" t="s">
        <v>758</v>
      </c>
      <c r="E472" s="70" t="s">
        <v>997</v>
      </c>
      <c r="F472" s="72" t="s">
        <v>956</v>
      </c>
      <c r="G472" s="71" t="s">
        <v>10</v>
      </c>
      <c r="H472" s="118" t="s">
        <v>1352</v>
      </c>
      <c r="I472" s="136" t="s">
        <v>984</v>
      </c>
      <c r="J472" s="118" t="s">
        <v>1352</v>
      </c>
      <c r="K472" s="70" t="s">
        <v>1797</v>
      </c>
      <c r="L472" s="70" t="s">
        <v>997</v>
      </c>
      <c r="M472" s="59" t="s">
        <v>2026</v>
      </c>
      <c r="N472" s="71" t="s">
        <v>2027</v>
      </c>
      <c r="O472" s="87" t="s">
        <v>965</v>
      </c>
      <c r="P472" s="71" t="s">
        <v>450</v>
      </c>
      <c r="Q472" s="71" t="s">
        <v>451</v>
      </c>
      <c r="R472" s="71"/>
      <c r="S472" s="108" t="s">
        <v>971</v>
      </c>
      <c r="T472" s="71" t="s">
        <v>975</v>
      </c>
      <c r="U472" s="109" t="s">
        <v>973</v>
      </c>
      <c r="V472" s="71" t="s">
        <v>983</v>
      </c>
      <c r="W472" s="71" t="s">
        <v>423</v>
      </c>
      <c r="X472" s="61" t="str">
        <f>IF(W472='[2]LISTA OPCIONES'!$M$4,"A",IF(W472='[2]LISTA OPCIONES'!$M$5,"M",IF(W472='[2]LISTA OPCIONES'!$M$6,"B",IF(W472='[2]LISTA OPCIONES'!$M$7,"A"))))</f>
        <v>B</v>
      </c>
      <c r="Y472" s="66" t="s">
        <v>426</v>
      </c>
      <c r="Z472" s="61" t="str">
        <f>IF(Y472='[2]LISTA OPCIONES'!$N$4,"A",IF(Y472='[2]LISTA OPCIONES'!$N$5,"M",IF(Y472='[2]LISTA OPCIONES'!$N$6,"B",IF(Y472='[2]LISTA OPCIONES'!$N$7,"A"))))</f>
        <v>M</v>
      </c>
      <c r="AA472" s="66" t="s">
        <v>426</v>
      </c>
      <c r="AB472" s="61" t="str">
        <f>IF(AA472='[2]LISTA OPCIONES'!$N$4,"A",IF(AA472='[2]LISTA OPCIONES'!$N$5,"M",IF(AA472='[2]LISTA OPCIONES'!$N$6,"B",IF(AA472='[2]LISTA OPCIONES'!$N$7,"A"))))</f>
        <v>M</v>
      </c>
      <c r="AC472" s="62" t="str">
        <f t="shared" si="22"/>
        <v>MEDIA</v>
      </c>
    </row>
    <row r="473" spans="1:29" s="69" customFormat="1" ht="15">
      <c r="A473" s="66">
        <f t="shared" si="23"/>
        <v>468</v>
      </c>
      <c r="B473" s="115">
        <v>44676</v>
      </c>
      <c r="C473" s="32" t="s">
        <v>1318</v>
      </c>
      <c r="D473" s="66" t="s">
        <v>758</v>
      </c>
      <c r="E473" s="70" t="s">
        <v>997</v>
      </c>
      <c r="F473" s="72" t="s">
        <v>956</v>
      </c>
      <c r="G473" s="71" t="s">
        <v>10</v>
      </c>
      <c r="H473" s="118" t="s">
        <v>1353</v>
      </c>
      <c r="I473" s="136" t="s">
        <v>90</v>
      </c>
      <c r="J473" s="118" t="s">
        <v>1353</v>
      </c>
      <c r="K473" s="70" t="s">
        <v>1798</v>
      </c>
      <c r="L473" s="70" t="s">
        <v>997</v>
      </c>
      <c r="M473" s="59" t="s">
        <v>2026</v>
      </c>
      <c r="N473" s="71" t="s">
        <v>2027</v>
      </c>
      <c r="O473" s="87" t="s">
        <v>965</v>
      </c>
      <c r="P473" s="71" t="s">
        <v>450</v>
      </c>
      <c r="Q473" s="71" t="s">
        <v>451</v>
      </c>
      <c r="R473" s="71"/>
      <c r="S473" s="108" t="s">
        <v>971</v>
      </c>
      <c r="T473" s="71" t="s">
        <v>975</v>
      </c>
      <c r="U473" s="109" t="s">
        <v>973</v>
      </c>
      <c r="V473" s="71" t="s">
        <v>983</v>
      </c>
      <c r="W473" s="71" t="s">
        <v>423</v>
      </c>
      <c r="X473" s="61" t="str">
        <f>IF(W473='[2]LISTA OPCIONES'!$M$4,"A",IF(W473='[2]LISTA OPCIONES'!$M$5,"M",IF(W473='[2]LISTA OPCIONES'!$M$6,"B",IF(W473='[2]LISTA OPCIONES'!$M$7,"A"))))</f>
        <v>B</v>
      </c>
      <c r="Y473" s="66" t="s">
        <v>426</v>
      </c>
      <c r="Z473" s="61" t="str">
        <f>IF(Y473='[2]LISTA OPCIONES'!$N$4,"A",IF(Y473='[2]LISTA OPCIONES'!$N$5,"M",IF(Y473='[2]LISTA OPCIONES'!$N$6,"B",IF(Y473='[2]LISTA OPCIONES'!$N$7,"A"))))</f>
        <v>M</v>
      </c>
      <c r="AA473" s="66" t="s">
        <v>426</v>
      </c>
      <c r="AB473" s="61" t="str">
        <f>IF(AA473='[2]LISTA OPCIONES'!$N$4,"A",IF(AA473='[2]LISTA OPCIONES'!$N$5,"M",IF(AA473='[2]LISTA OPCIONES'!$N$6,"B",IF(AA473='[2]LISTA OPCIONES'!$N$7,"A"))))</f>
        <v>M</v>
      </c>
      <c r="AC473" s="62" t="str">
        <f t="shared" si="22"/>
        <v>MEDIA</v>
      </c>
    </row>
    <row r="474" spans="1:29" s="69" customFormat="1" ht="15">
      <c r="A474" s="32">
        <f t="shared" si="23"/>
        <v>469</v>
      </c>
      <c r="B474" s="115">
        <v>44676</v>
      </c>
      <c r="C474" s="32" t="s">
        <v>1319</v>
      </c>
      <c r="D474" s="66" t="s">
        <v>758</v>
      </c>
      <c r="E474" s="70" t="s">
        <v>997</v>
      </c>
      <c r="F474" s="72" t="s">
        <v>956</v>
      </c>
      <c r="G474" s="113" t="s">
        <v>10</v>
      </c>
      <c r="H474" s="72" t="str">
        <f>I474</f>
        <v xml:space="preserve">QUEJAS AMBIENTALES </v>
      </c>
      <c r="I474" s="136" t="s">
        <v>985</v>
      </c>
      <c r="J474" s="59" t="s">
        <v>394</v>
      </c>
      <c r="K474" s="72" t="s">
        <v>1799</v>
      </c>
      <c r="L474" s="70" t="s">
        <v>997</v>
      </c>
      <c r="M474" s="59" t="s">
        <v>2026</v>
      </c>
      <c r="N474" s="71" t="s">
        <v>2027</v>
      </c>
      <c r="O474" s="87" t="s">
        <v>965</v>
      </c>
      <c r="P474" s="71" t="s">
        <v>450</v>
      </c>
      <c r="Q474" s="71" t="s">
        <v>1288</v>
      </c>
      <c r="R474" s="71"/>
      <c r="S474" s="108" t="s">
        <v>971</v>
      </c>
      <c r="T474" s="71" t="s">
        <v>975</v>
      </c>
      <c r="U474" s="109" t="s">
        <v>973</v>
      </c>
      <c r="V474" s="71" t="s">
        <v>983</v>
      </c>
      <c r="W474" s="71" t="s">
        <v>423</v>
      </c>
      <c r="X474" s="61" t="str">
        <f>IF(W474='[2]LISTA OPCIONES'!$M$4,"A",IF(W474='[2]LISTA OPCIONES'!$M$5,"M",IF(W474='[2]LISTA OPCIONES'!$M$6,"B",IF(W474='[2]LISTA OPCIONES'!$M$7,"A"))))</f>
        <v>B</v>
      </c>
      <c r="Y474" s="66" t="s">
        <v>426</v>
      </c>
      <c r="Z474" s="61" t="str">
        <f>IF(Y474='[2]LISTA OPCIONES'!$N$4,"A",IF(Y474='[2]LISTA OPCIONES'!$N$5,"M",IF(Y474='[2]LISTA OPCIONES'!$N$6,"B",IF(Y474='[2]LISTA OPCIONES'!$N$7,"A"))))</f>
        <v>M</v>
      </c>
      <c r="AA474" s="66" t="s">
        <v>426</v>
      </c>
      <c r="AB474" s="61" t="str">
        <f>IF(AA474='[2]LISTA OPCIONES'!$N$4,"A",IF(AA474='[2]LISTA OPCIONES'!$N$5,"M",IF(AA474='[2]LISTA OPCIONES'!$N$6,"B",IF(AA474='[2]LISTA OPCIONES'!$N$7,"A"))))</f>
        <v>M</v>
      </c>
      <c r="AC474" s="62" t="str">
        <f t="shared" si="22"/>
        <v>MEDIA</v>
      </c>
    </row>
    <row r="475" spans="1:29" s="69" customFormat="1" ht="15">
      <c r="A475" s="66">
        <f t="shared" si="23"/>
        <v>470</v>
      </c>
      <c r="B475" s="115">
        <v>44676</v>
      </c>
      <c r="C475" s="32" t="s">
        <v>1320</v>
      </c>
      <c r="D475" s="66" t="s">
        <v>772</v>
      </c>
      <c r="E475" s="70" t="s">
        <v>998</v>
      </c>
      <c r="F475" s="72" t="s">
        <v>956</v>
      </c>
      <c r="G475" s="71" t="s">
        <v>10</v>
      </c>
      <c r="H475" s="137" t="s">
        <v>1344</v>
      </c>
      <c r="I475" s="136" t="s">
        <v>55</v>
      </c>
      <c r="J475" s="136" t="s">
        <v>1344</v>
      </c>
      <c r="K475" s="114" t="s">
        <v>1789</v>
      </c>
      <c r="L475" s="70" t="s">
        <v>998</v>
      </c>
      <c r="M475" s="71" t="s">
        <v>2027</v>
      </c>
      <c r="N475" s="71" t="s">
        <v>2027</v>
      </c>
      <c r="O475" s="87" t="s">
        <v>965</v>
      </c>
      <c r="P475" s="71" t="s">
        <v>450</v>
      </c>
      <c r="Q475" s="71" t="s">
        <v>451</v>
      </c>
      <c r="R475" s="71"/>
      <c r="S475" s="108" t="s">
        <v>971</v>
      </c>
      <c r="T475" s="71" t="s">
        <v>975</v>
      </c>
      <c r="U475" s="109" t="s">
        <v>973</v>
      </c>
      <c r="V475" s="71" t="s">
        <v>983</v>
      </c>
      <c r="W475" s="71" t="s">
        <v>423</v>
      </c>
      <c r="X475" s="61" t="str">
        <f>IF(W475='[2]LISTA OPCIONES'!$M$4,"A",IF(W475='[2]LISTA OPCIONES'!$M$5,"M",IF(W475='[2]LISTA OPCIONES'!$M$6,"B",IF(W475='[2]LISTA OPCIONES'!$M$7,"A"))))</f>
        <v>B</v>
      </c>
      <c r="Y475" s="66" t="s">
        <v>426</v>
      </c>
      <c r="Z475" s="61" t="str">
        <f>IF(Y475='[2]LISTA OPCIONES'!$N$4,"A",IF(Y475='[2]LISTA OPCIONES'!$N$5,"M",IF(Y475='[2]LISTA OPCIONES'!$N$6,"B",IF(Y475='[2]LISTA OPCIONES'!$N$7,"A"))))</f>
        <v>M</v>
      </c>
      <c r="AA475" s="66" t="s">
        <v>426</v>
      </c>
      <c r="AB475" s="61" t="str">
        <f>IF(AA475='[2]LISTA OPCIONES'!$N$4,"A",IF(AA475='[2]LISTA OPCIONES'!$N$5,"M",IF(AA475='[2]LISTA OPCIONES'!$N$6,"B",IF(AA475='[2]LISTA OPCIONES'!$N$7,"A"))))</f>
        <v>M</v>
      </c>
      <c r="AC475" s="62" t="str">
        <f t="shared" si="22"/>
        <v>MEDIA</v>
      </c>
    </row>
    <row r="476" spans="1:29" s="69" customFormat="1" ht="15">
      <c r="A476" s="66">
        <f t="shared" si="23"/>
        <v>471</v>
      </c>
      <c r="B476" s="115">
        <v>44676</v>
      </c>
      <c r="C476" s="32" t="s">
        <v>1321</v>
      </c>
      <c r="D476" s="66" t="s">
        <v>772</v>
      </c>
      <c r="E476" s="70" t="s">
        <v>998</v>
      </c>
      <c r="F476" s="72" t="s">
        <v>956</v>
      </c>
      <c r="G476" s="71" t="s">
        <v>10</v>
      </c>
      <c r="H476" s="136" t="s">
        <v>1345</v>
      </c>
      <c r="I476" s="136" t="s">
        <v>87</v>
      </c>
      <c r="J476" s="136" t="s">
        <v>1345</v>
      </c>
      <c r="K476" s="114" t="s">
        <v>1790</v>
      </c>
      <c r="L476" s="70" t="s">
        <v>998</v>
      </c>
      <c r="M476" s="71" t="s">
        <v>2027</v>
      </c>
      <c r="N476" s="71" t="s">
        <v>2028</v>
      </c>
      <c r="O476" s="87" t="s">
        <v>965</v>
      </c>
      <c r="P476" s="71" t="s">
        <v>450</v>
      </c>
      <c r="Q476" s="71" t="s">
        <v>451</v>
      </c>
      <c r="R476" s="71"/>
      <c r="S476" s="108" t="s">
        <v>971</v>
      </c>
      <c r="T476" s="71" t="s">
        <v>975</v>
      </c>
      <c r="U476" s="109" t="s">
        <v>973</v>
      </c>
      <c r="V476" s="71" t="s">
        <v>983</v>
      </c>
      <c r="W476" s="71" t="s">
        <v>423</v>
      </c>
      <c r="X476" s="61" t="str">
        <f>IF(W476='[2]LISTA OPCIONES'!$M$4,"A",IF(W476='[2]LISTA OPCIONES'!$M$5,"M",IF(W476='[2]LISTA OPCIONES'!$M$6,"B",IF(W476='[2]LISTA OPCIONES'!$M$7,"A"))))</f>
        <v>B</v>
      </c>
      <c r="Y476" s="66" t="s">
        <v>426</v>
      </c>
      <c r="Z476" s="61" t="str">
        <f>IF(Y476='[2]LISTA OPCIONES'!$N$4,"A",IF(Y476='[2]LISTA OPCIONES'!$N$5,"M",IF(Y476='[2]LISTA OPCIONES'!$N$6,"B",IF(Y476='[2]LISTA OPCIONES'!$N$7,"A"))))</f>
        <v>M</v>
      </c>
      <c r="AA476" s="66" t="s">
        <v>426</v>
      </c>
      <c r="AB476" s="61" t="str">
        <f>IF(AA476='[2]LISTA OPCIONES'!$N$4,"A",IF(AA476='[2]LISTA OPCIONES'!$N$5,"M",IF(AA476='[2]LISTA OPCIONES'!$N$6,"B",IF(AA476='[2]LISTA OPCIONES'!$N$7,"A"))))</f>
        <v>M</v>
      </c>
      <c r="AC476" s="62" t="str">
        <f t="shared" si="22"/>
        <v>MEDIA</v>
      </c>
    </row>
    <row r="477" spans="1:29" s="69" customFormat="1" ht="15">
      <c r="A477" s="66">
        <f t="shared" si="23"/>
        <v>472</v>
      </c>
      <c r="B477" s="115">
        <v>44676</v>
      </c>
      <c r="C477" s="32" t="s">
        <v>1322</v>
      </c>
      <c r="D477" s="66" t="s">
        <v>772</v>
      </c>
      <c r="E477" s="70" t="s">
        <v>998</v>
      </c>
      <c r="F477" s="72" t="s">
        <v>956</v>
      </c>
      <c r="G477" s="71" t="s">
        <v>10</v>
      </c>
      <c r="H477" s="136" t="s">
        <v>1346</v>
      </c>
      <c r="I477" s="136" t="s">
        <v>57</v>
      </c>
      <c r="J477" s="136" t="s">
        <v>1346</v>
      </c>
      <c r="K477" s="114" t="s">
        <v>1791</v>
      </c>
      <c r="L477" s="70" t="s">
        <v>998</v>
      </c>
      <c r="M477" s="71" t="s">
        <v>2027</v>
      </c>
      <c r="N477" s="71" t="s">
        <v>2028</v>
      </c>
      <c r="O477" s="87" t="s">
        <v>965</v>
      </c>
      <c r="P477" s="71" t="s">
        <v>450</v>
      </c>
      <c r="Q477" s="71" t="s">
        <v>451</v>
      </c>
      <c r="R477" s="71"/>
      <c r="S477" s="108" t="s">
        <v>971</v>
      </c>
      <c r="T477" s="71" t="s">
        <v>975</v>
      </c>
      <c r="U477" s="109" t="s">
        <v>973</v>
      </c>
      <c r="V477" s="71" t="s">
        <v>983</v>
      </c>
      <c r="W477" s="71" t="s">
        <v>423</v>
      </c>
      <c r="X477" s="61" t="str">
        <f>IF(W477='[2]LISTA OPCIONES'!$M$4,"A",IF(W477='[2]LISTA OPCIONES'!$M$5,"M",IF(W477='[2]LISTA OPCIONES'!$M$6,"B",IF(W477='[2]LISTA OPCIONES'!$M$7,"A"))))</f>
        <v>B</v>
      </c>
      <c r="Y477" s="66" t="s">
        <v>426</v>
      </c>
      <c r="Z477" s="61" t="str">
        <f>IF(Y477='[2]LISTA OPCIONES'!$N$4,"A",IF(Y477='[2]LISTA OPCIONES'!$N$5,"M",IF(Y477='[2]LISTA OPCIONES'!$N$6,"B",IF(Y477='[2]LISTA OPCIONES'!$N$7,"A"))))</f>
        <v>M</v>
      </c>
      <c r="AA477" s="66" t="s">
        <v>426</v>
      </c>
      <c r="AB477" s="61" t="str">
        <f>IF(AA477='[2]LISTA OPCIONES'!$N$4,"A",IF(AA477='[2]LISTA OPCIONES'!$N$5,"M",IF(AA477='[2]LISTA OPCIONES'!$N$6,"B",IF(AA477='[2]LISTA OPCIONES'!$N$7,"A"))))</f>
        <v>M</v>
      </c>
      <c r="AC477" s="62" t="str">
        <f t="shared" si="22"/>
        <v>MEDIA</v>
      </c>
    </row>
    <row r="478" spans="1:29" s="69" customFormat="1" ht="15">
      <c r="A478" s="66">
        <f t="shared" si="23"/>
        <v>473</v>
      </c>
      <c r="B478" s="115">
        <v>44676</v>
      </c>
      <c r="C478" s="32" t="s">
        <v>1323</v>
      </c>
      <c r="D478" s="66" t="s">
        <v>772</v>
      </c>
      <c r="E478" s="70" t="s">
        <v>998</v>
      </c>
      <c r="F478" s="72" t="s">
        <v>956</v>
      </c>
      <c r="G478" s="71" t="s">
        <v>10</v>
      </c>
      <c r="H478" s="136" t="s">
        <v>1347</v>
      </c>
      <c r="I478" s="136" t="s">
        <v>57</v>
      </c>
      <c r="J478" s="136" t="s">
        <v>1347</v>
      </c>
      <c r="K478" s="114" t="s">
        <v>1792</v>
      </c>
      <c r="L478" s="70" t="s">
        <v>998</v>
      </c>
      <c r="M478" s="71" t="s">
        <v>2027</v>
      </c>
      <c r="N478" s="71" t="s">
        <v>2028</v>
      </c>
      <c r="O478" s="87" t="s">
        <v>965</v>
      </c>
      <c r="P478" s="71" t="s">
        <v>450</v>
      </c>
      <c r="Q478" s="71" t="s">
        <v>451</v>
      </c>
      <c r="R478" s="71"/>
      <c r="S478" s="108" t="s">
        <v>971</v>
      </c>
      <c r="T478" s="71" t="s">
        <v>975</v>
      </c>
      <c r="U478" s="109" t="s">
        <v>973</v>
      </c>
      <c r="V478" s="71" t="s">
        <v>983</v>
      </c>
      <c r="W478" s="71" t="s">
        <v>423</v>
      </c>
      <c r="X478" s="61" t="str">
        <f>IF(W478='[2]LISTA OPCIONES'!$M$4,"A",IF(W478='[2]LISTA OPCIONES'!$M$5,"M",IF(W478='[2]LISTA OPCIONES'!$M$6,"B",IF(W478='[2]LISTA OPCIONES'!$M$7,"A"))))</f>
        <v>B</v>
      </c>
      <c r="Y478" s="66" t="s">
        <v>426</v>
      </c>
      <c r="Z478" s="61" t="str">
        <f>IF(Y478='[2]LISTA OPCIONES'!$N$4,"A",IF(Y478='[2]LISTA OPCIONES'!$N$5,"M",IF(Y478='[2]LISTA OPCIONES'!$N$6,"B",IF(Y478='[2]LISTA OPCIONES'!$N$7,"A"))))</f>
        <v>M</v>
      </c>
      <c r="AA478" s="66" t="s">
        <v>426</v>
      </c>
      <c r="AB478" s="61" t="str">
        <f>IF(AA478='[2]LISTA OPCIONES'!$N$4,"A",IF(AA478='[2]LISTA OPCIONES'!$N$5,"M",IF(AA478='[2]LISTA OPCIONES'!$N$6,"B",IF(AA478='[2]LISTA OPCIONES'!$N$7,"A"))))</f>
        <v>M</v>
      </c>
      <c r="AC478" s="62" t="str">
        <f t="shared" si="22"/>
        <v>MEDIA</v>
      </c>
    </row>
    <row r="479" spans="1:29" s="69" customFormat="1" ht="15">
      <c r="A479" s="66">
        <f t="shared" si="23"/>
        <v>474</v>
      </c>
      <c r="B479" s="115">
        <v>44676</v>
      </c>
      <c r="C479" s="32" t="s">
        <v>1324</v>
      </c>
      <c r="D479" s="66" t="s">
        <v>772</v>
      </c>
      <c r="E479" s="70" t="s">
        <v>998</v>
      </c>
      <c r="F479" s="72" t="s">
        <v>956</v>
      </c>
      <c r="G479" s="71" t="s">
        <v>10</v>
      </c>
      <c r="H479" s="136" t="s">
        <v>1348</v>
      </c>
      <c r="I479" s="136" t="s">
        <v>57</v>
      </c>
      <c r="J479" s="136" t="s">
        <v>1348</v>
      </c>
      <c r="K479" s="114" t="s">
        <v>1793</v>
      </c>
      <c r="L479" s="70" t="s">
        <v>998</v>
      </c>
      <c r="M479" s="71" t="s">
        <v>2027</v>
      </c>
      <c r="N479" s="71" t="s">
        <v>2028</v>
      </c>
      <c r="O479" s="87" t="s">
        <v>965</v>
      </c>
      <c r="P479" s="71" t="s">
        <v>450</v>
      </c>
      <c r="Q479" s="71" t="s">
        <v>451</v>
      </c>
      <c r="R479" s="71"/>
      <c r="S479" s="108" t="s">
        <v>971</v>
      </c>
      <c r="T479" s="71" t="s">
        <v>975</v>
      </c>
      <c r="U479" s="109" t="s">
        <v>973</v>
      </c>
      <c r="V479" s="71" t="s">
        <v>983</v>
      </c>
      <c r="W479" s="71" t="s">
        <v>423</v>
      </c>
      <c r="X479" s="61" t="str">
        <f>IF(W479='[2]LISTA OPCIONES'!$M$4,"A",IF(W479='[2]LISTA OPCIONES'!$M$5,"M",IF(W479='[2]LISTA OPCIONES'!$M$6,"B",IF(W479='[2]LISTA OPCIONES'!$M$7,"A"))))</f>
        <v>B</v>
      </c>
      <c r="Y479" s="66" t="s">
        <v>426</v>
      </c>
      <c r="Z479" s="61" t="str">
        <f>IF(Y479='[2]LISTA OPCIONES'!$N$4,"A",IF(Y479='[2]LISTA OPCIONES'!$N$5,"M",IF(Y479='[2]LISTA OPCIONES'!$N$6,"B",IF(Y479='[2]LISTA OPCIONES'!$N$7,"A"))))</f>
        <v>M</v>
      </c>
      <c r="AA479" s="66" t="s">
        <v>426</v>
      </c>
      <c r="AB479" s="61" t="str">
        <f>IF(AA479='[2]LISTA OPCIONES'!$N$4,"A",IF(AA479='[2]LISTA OPCIONES'!$N$5,"M",IF(AA479='[2]LISTA OPCIONES'!$N$6,"B",IF(AA479='[2]LISTA OPCIONES'!$N$7,"A"))))</f>
        <v>M</v>
      </c>
      <c r="AC479" s="62" t="str">
        <f t="shared" si="22"/>
        <v>MEDIA</v>
      </c>
    </row>
    <row r="480" spans="1:29" s="69" customFormat="1" ht="15">
      <c r="A480" s="66">
        <f t="shared" si="23"/>
        <v>475</v>
      </c>
      <c r="B480" s="115">
        <v>44676</v>
      </c>
      <c r="C480" s="32" t="s">
        <v>1325</v>
      </c>
      <c r="D480" s="66" t="s">
        <v>772</v>
      </c>
      <c r="E480" s="70" t="s">
        <v>998</v>
      </c>
      <c r="F480" s="72" t="s">
        <v>956</v>
      </c>
      <c r="G480" s="71" t="s">
        <v>10</v>
      </c>
      <c r="H480" s="136" t="s">
        <v>1349</v>
      </c>
      <c r="I480" s="136" t="s">
        <v>984</v>
      </c>
      <c r="J480" s="136" t="s">
        <v>1349</v>
      </c>
      <c r="K480" s="114" t="s">
        <v>1794</v>
      </c>
      <c r="L480" s="70" t="s">
        <v>998</v>
      </c>
      <c r="M480" s="71" t="s">
        <v>2027</v>
      </c>
      <c r="N480" s="71" t="s">
        <v>2028</v>
      </c>
      <c r="O480" s="87" t="s">
        <v>965</v>
      </c>
      <c r="P480" s="71" t="s">
        <v>450</v>
      </c>
      <c r="Q480" s="71" t="s">
        <v>451</v>
      </c>
      <c r="R480" s="71"/>
      <c r="S480" s="108" t="s">
        <v>971</v>
      </c>
      <c r="T480" s="71" t="s">
        <v>975</v>
      </c>
      <c r="U480" s="109" t="s">
        <v>973</v>
      </c>
      <c r="V480" s="71" t="s">
        <v>983</v>
      </c>
      <c r="W480" s="71" t="s">
        <v>423</v>
      </c>
      <c r="X480" s="61" t="str">
        <f>IF(W480='[2]LISTA OPCIONES'!$M$4,"A",IF(W480='[2]LISTA OPCIONES'!$M$5,"M",IF(W480='[2]LISTA OPCIONES'!$M$6,"B",IF(W480='[2]LISTA OPCIONES'!$M$7,"A"))))</f>
        <v>B</v>
      </c>
      <c r="Y480" s="66" t="s">
        <v>426</v>
      </c>
      <c r="Z480" s="61" t="str">
        <f>IF(Y480='[2]LISTA OPCIONES'!$N$4,"A",IF(Y480='[2]LISTA OPCIONES'!$N$5,"M",IF(Y480='[2]LISTA OPCIONES'!$N$6,"B",IF(Y480='[2]LISTA OPCIONES'!$N$7,"A"))))</f>
        <v>M</v>
      </c>
      <c r="AA480" s="66" t="s">
        <v>426</v>
      </c>
      <c r="AB480" s="61" t="str">
        <f>IF(AA480='[2]LISTA OPCIONES'!$N$4,"A",IF(AA480='[2]LISTA OPCIONES'!$N$5,"M",IF(AA480='[2]LISTA OPCIONES'!$N$6,"B",IF(AA480='[2]LISTA OPCIONES'!$N$7,"A"))))</f>
        <v>M</v>
      </c>
      <c r="AC480" s="62" t="str">
        <f t="shared" si="22"/>
        <v>MEDIA</v>
      </c>
    </row>
    <row r="481" spans="1:29" s="69" customFormat="1" ht="15">
      <c r="A481" s="66">
        <f t="shared" si="23"/>
        <v>476</v>
      </c>
      <c r="B481" s="115">
        <v>44676</v>
      </c>
      <c r="C481" s="32" t="s">
        <v>1326</v>
      </c>
      <c r="D481" s="66" t="s">
        <v>772</v>
      </c>
      <c r="E481" s="70" t="s">
        <v>998</v>
      </c>
      <c r="F481" s="72" t="s">
        <v>956</v>
      </c>
      <c r="G481" s="71" t="s">
        <v>10</v>
      </c>
      <c r="H481" s="136" t="s">
        <v>1350</v>
      </c>
      <c r="I481" s="136" t="s">
        <v>984</v>
      </c>
      <c r="J481" s="136" t="s">
        <v>1350</v>
      </c>
      <c r="K481" s="114" t="s">
        <v>1795</v>
      </c>
      <c r="L481" s="70" t="s">
        <v>998</v>
      </c>
      <c r="M481" s="71" t="s">
        <v>2027</v>
      </c>
      <c r="N481" s="71" t="s">
        <v>2028</v>
      </c>
      <c r="O481" s="87" t="s">
        <v>965</v>
      </c>
      <c r="P481" s="71" t="s">
        <v>450</v>
      </c>
      <c r="Q481" s="71" t="s">
        <v>451</v>
      </c>
      <c r="R481" s="71"/>
      <c r="S481" s="108" t="s">
        <v>971</v>
      </c>
      <c r="T481" s="71" t="s">
        <v>975</v>
      </c>
      <c r="U481" s="109" t="s">
        <v>973</v>
      </c>
      <c r="V481" s="71" t="s">
        <v>983</v>
      </c>
      <c r="W481" s="71" t="s">
        <v>423</v>
      </c>
      <c r="X481" s="61" t="str">
        <f>IF(W481='[2]LISTA OPCIONES'!$M$4,"A",IF(W481='[2]LISTA OPCIONES'!$M$5,"M",IF(W481='[2]LISTA OPCIONES'!$M$6,"B",IF(W481='[2]LISTA OPCIONES'!$M$7,"A"))))</f>
        <v>B</v>
      </c>
      <c r="Y481" s="66" t="s">
        <v>426</v>
      </c>
      <c r="Z481" s="61" t="str">
        <f>IF(Y481='[2]LISTA OPCIONES'!$N$4,"A",IF(Y481='[2]LISTA OPCIONES'!$N$5,"M",IF(Y481='[2]LISTA OPCIONES'!$N$6,"B",IF(Y481='[2]LISTA OPCIONES'!$N$7,"A"))))</f>
        <v>M</v>
      </c>
      <c r="AA481" s="66" t="s">
        <v>426</v>
      </c>
      <c r="AB481" s="61" t="str">
        <f>IF(AA481='[2]LISTA OPCIONES'!$N$4,"A",IF(AA481='[2]LISTA OPCIONES'!$N$5,"M",IF(AA481='[2]LISTA OPCIONES'!$N$6,"B",IF(AA481='[2]LISTA OPCIONES'!$N$7,"A"))))</f>
        <v>M</v>
      </c>
      <c r="AC481" s="62" t="str">
        <f t="shared" si="22"/>
        <v>MEDIA</v>
      </c>
    </row>
    <row r="482" spans="1:29" s="69" customFormat="1" ht="15">
      <c r="A482" s="66">
        <f t="shared" si="23"/>
        <v>477</v>
      </c>
      <c r="B482" s="115">
        <v>44676</v>
      </c>
      <c r="C482" s="32" t="s">
        <v>1327</v>
      </c>
      <c r="D482" s="66" t="s">
        <v>772</v>
      </c>
      <c r="E482" s="70" t="s">
        <v>998</v>
      </c>
      <c r="F482" s="72" t="s">
        <v>956</v>
      </c>
      <c r="G482" s="71" t="s">
        <v>10</v>
      </c>
      <c r="H482" s="136" t="s">
        <v>1351</v>
      </c>
      <c r="I482" s="136" t="s">
        <v>984</v>
      </c>
      <c r="J482" s="136" t="s">
        <v>1351</v>
      </c>
      <c r="K482" s="114" t="s">
        <v>1796</v>
      </c>
      <c r="L482" s="70" t="s">
        <v>998</v>
      </c>
      <c r="M482" s="71" t="s">
        <v>2027</v>
      </c>
      <c r="N482" s="71" t="s">
        <v>2028</v>
      </c>
      <c r="O482" s="87" t="s">
        <v>965</v>
      </c>
      <c r="P482" s="71" t="s">
        <v>450</v>
      </c>
      <c r="Q482" s="71" t="s">
        <v>451</v>
      </c>
      <c r="R482" s="71"/>
      <c r="S482" s="108" t="s">
        <v>971</v>
      </c>
      <c r="T482" s="71" t="s">
        <v>975</v>
      </c>
      <c r="U482" s="109" t="s">
        <v>973</v>
      </c>
      <c r="V482" s="71" t="s">
        <v>983</v>
      </c>
      <c r="W482" s="71" t="s">
        <v>423</v>
      </c>
      <c r="X482" s="61" t="str">
        <f>IF(W482='[2]LISTA OPCIONES'!$M$4,"A",IF(W482='[2]LISTA OPCIONES'!$M$5,"M",IF(W482='[2]LISTA OPCIONES'!$M$6,"B",IF(W482='[2]LISTA OPCIONES'!$M$7,"A"))))</f>
        <v>B</v>
      </c>
      <c r="Y482" s="66" t="s">
        <v>426</v>
      </c>
      <c r="Z482" s="61" t="str">
        <f>IF(Y482='[2]LISTA OPCIONES'!$N$4,"A",IF(Y482='[2]LISTA OPCIONES'!$N$5,"M",IF(Y482='[2]LISTA OPCIONES'!$N$6,"B",IF(Y482='[2]LISTA OPCIONES'!$N$7,"A"))))</f>
        <v>M</v>
      </c>
      <c r="AA482" s="66" t="s">
        <v>426</v>
      </c>
      <c r="AB482" s="61" t="str">
        <f>IF(AA482='[2]LISTA OPCIONES'!$N$4,"A",IF(AA482='[2]LISTA OPCIONES'!$N$5,"M",IF(AA482='[2]LISTA OPCIONES'!$N$6,"B",IF(AA482='[2]LISTA OPCIONES'!$N$7,"A"))))</f>
        <v>M</v>
      </c>
      <c r="AC482" s="62" t="str">
        <f t="shared" si="22"/>
        <v>MEDIA</v>
      </c>
    </row>
    <row r="483" spans="1:29" s="69" customFormat="1" ht="15">
      <c r="A483" s="66">
        <f t="shared" si="23"/>
        <v>478</v>
      </c>
      <c r="B483" s="115">
        <v>44676</v>
      </c>
      <c r="C483" s="32" t="s">
        <v>1328</v>
      </c>
      <c r="D483" s="66" t="s">
        <v>772</v>
      </c>
      <c r="E483" s="70" t="s">
        <v>998</v>
      </c>
      <c r="F483" s="72" t="s">
        <v>956</v>
      </c>
      <c r="G483" s="71" t="s">
        <v>10</v>
      </c>
      <c r="H483" s="136" t="s">
        <v>1352</v>
      </c>
      <c r="I483" s="136" t="s">
        <v>984</v>
      </c>
      <c r="J483" s="136" t="s">
        <v>1352</v>
      </c>
      <c r="K483" s="114" t="s">
        <v>1797</v>
      </c>
      <c r="L483" s="70" t="s">
        <v>998</v>
      </c>
      <c r="M483" s="71" t="s">
        <v>2027</v>
      </c>
      <c r="N483" s="71" t="s">
        <v>2028</v>
      </c>
      <c r="O483" s="87" t="s">
        <v>965</v>
      </c>
      <c r="P483" s="71" t="s">
        <v>450</v>
      </c>
      <c r="Q483" s="71" t="s">
        <v>451</v>
      </c>
      <c r="R483" s="71"/>
      <c r="S483" s="108" t="s">
        <v>971</v>
      </c>
      <c r="T483" s="71" t="s">
        <v>975</v>
      </c>
      <c r="U483" s="109" t="s">
        <v>973</v>
      </c>
      <c r="V483" s="71" t="s">
        <v>983</v>
      </c>
      <c r="W483" s="71" t="s">
        <v>423</v>
      </c>
      <c r="X483" s="61" t="str">
        <f>IF(W483='[2]LISTA OPCIONES'!$M$4,"A",IF(W483='[2]LISTA OPCIONES'!$M$5,"M",IF(W483='[2]LISTA OPCIONES'!$M$6,"B",IF(W483='[2]LISTA OPCIONES'!$M$7,"A"))))</f>
        <v>B</v>
      </c>
      <c r="Y483" s="66" t="s">
        <v>426</v>
      </c>
      <c r="Z483" s="61" t="str">
        <f>IF(Y483='[2]LISTA OPCIONES'!$N$4,"A",IF(Y483='[2]LISTA OPCIONES'!$N$5,"M",IF(Y483='[2]LISTA OPCIONES'!$N$6,"B",IF(Y483='[2]LISTA OPCIONES'!$N$7,"A"))))</f>
        <v>M</v>
      </c>
      <c r="AA483" s="66" t="s">
        <v>426</v>
      </c>
      <c r="AB483" s="61" t="str">
        <f>IF(AA483='[2]LISTA OPCIONES'!$N$4,"A",IF(AA483='[2]LISTA OPCIONES'!$N$5,"M",IF(AA483='[2]LISTA OPCIONES'!$N$6,"B",IF(AA483='[2]LISTA OPCIONES'!$N$7,"A"))))</f>
        <v>M</v>
      </c>
      <c r="AC483" s="62" t="str">
        <f t="shared" si="22"/>
        <v>MEDIA</v>
      </c>
    </row>
    <row r="484" spans="1:29" s="69" customFormat="1" ht="15">
      <c r="A484" s="66">
        <f t="shared" si="23"/>
        <v>479</v>
      </c>
      <c r="B484" s="115">
        <v>44676</v>
      </c>
      <c r="C484" s="32" t="s">
        <v>1329</v>
      </c>
      <c r="D484" s="66" t="s">
        <v>772</v>
      </c>
      <c r="E484" s="70" t="s">
        <v>998</v>
      </c>
      <c r="F484" s="72" t="s">
        <v>956</v>
      </c>
      <c r="G484" s="71" t="s">
        <v>10</v>
      </c>
      <c r="H484" s="136" t="s">
        <v>1353</v>
      </c>
      <c r="I484" s="136" t="s">
        <v>90</v>
      </c>
      <c r="J484" s="136" t="s">
        <v>1353</v>
      </c>
      <c r="K484" s="114" t="s">
        <v>1798</v>
      </c>
      <c r="L484" s="70" t="s">
        <v>998</v>
      </c>
      <c r="M484" s="71" t="s">
        <v>2027</v>
      </c>
      <c r="N484" s="71" t="s">
        <v>2028</v>
      </c>
      <c r="O484" s="87" t="s">
        <v>965</v>
      </c>
      <c r="P484" s="71" t="s">
        <v>450</v>
      </c>
      <c r="Q484" s="71" t="s">
        <v>451</v>
      </c>
      <c r="R484" s="71"/>
      <c r="S484" s="108" t="s">
        <v>971</v>
      </c>
      <c r="T484" s="71" t="s">
        <v>975</v>
      </c>
      <c r="U484" s="109" t="s">
        <v>973</v>
      </c>
      <c r="V484" s="71" t="s">
        <v>983</v>
      </c>
      <c r="W484" s="71" t="s">
        <v>423</v>
      </c>
      <c r="X484" s="61" t="str">
        <f>IF(W484='[2]LISTA OPCIONES'!$M$4,"A",IF(W484='[2]LISTA OPCIONES'!$M$5,"M",IF(W484='[2]LISTA OPCIONES'!$M$6,"B",IF(W484='[2]LISTA OPCIONES'!$M$7,"A"))))</f>
        <v>B</v>
      </c>
      <c r="Y484" s="66" t="s">
        <v>426</v>
      </c>
      <c r="Z484" s="61" t="str">
        <f>IF(Y484='[2]LISTA OPCIONES'!$N$4,"A",IF(Y484='[2]LISTA OPCIONES'!$N$5,"M",IF(Y484='[2]LISTA OPCIONES'!$N$6,"B",IF(Y484='[2]LISTA OPCIONES'!$N$7,"A"))))</f>
        <v>M</v>
      </c>
      <c r="AA484" s="66" t="s">
        <v>426</v>
      </c>
      <c r="AB484" s="61" t="str">
        <f>IF(AA484='[2]LISTA OPCIONES'!$N$4,"A",IF(AA484='[2]LISTA OPCIONES'!$N$5,"M",IF(AA484='[2]LISTA OPCIONES'!$N$6,"B",IF(AA484='[2]LISTA OPCIONES'!$N$7,"A"))))</f>
        <v>M</v>
      </c>
      <c r="AC484" s="62" t="str">
        <f t="shared" si="22"/>
        <v>MEDIA</v>
      </c>
    </row>
    <row r="485" spans="1:29" s="69" customFormat="1" ht="15">
      <c r="A485" s="32">
        <f>1+A484</f>
        <v>480</v>
      </c>
      <c r="B485" s="115">
        <v>44676</v>
      </c>
      <c r="C485" s="32" t="s">
        <v>1330</v>
      </c>
      <c r="D485" s="66" t="s">
        <v>772</v>
      </c>
      <c r="E485" s="70" t="s">
        <v>998</v>
      </c>
      <c r="F485" s="72" t="s">
        <v>956</v>
      </c>
      <c r="G485" s="113" t="s">
        <v>10</v>
      </c>
      <c r="H485" s="72" t="str">
        <f>I485</f>
        <v xml:space="preserve">QUEJAS AMBIENTALES </v>
      </c>
      <c r="I485" s="136" t="s">
        <v>985</v>
      </c>
      <c r="J485" s="59" t="s">
        <v>394</v>
      </c>
      <c r="K485" s="72" t="s">
        <v>1799</v>
      </c>
      <c r="L485" s="70" t="s">
        <v>998</v>
      </c>
      <c r="M485" s="71" t="s">
        <v>2027</v>
      </c>
      <c r="N485" s="71" t="s">
        <v>2028</v>
      </c>
      <c r="O485" s="87" t="s">
        <v>965</v>
      </c>
      <c r="P485" s="71" t="s">
        <v>450</v>
      </c>
      <c r="Q485" s="71" t="s">
        <v>1288</v>
      </c>
      <c r="R485" s="71"/>
      <c r="S485" s="108" t="s">
        <v>971</v>
      </c>
      <c r="T485" s="71" t="s">
        <v>975</v>
      </c>
      <c r="U485" s="109" t="s">
        <v>973</v>
      </c>
      <c r="V485" s="71" t="s">
        <v>983</v>
      </c>
      <c r="W485" s="71" t="s">
        <v>423</v>
      </c>
      <c r="X485" s="61" t="str">
        <f>IF(W485='[2]LISTA OPCIONES'!$M$4,"A",IF(W485='[2]LISTA OPCIONES'!$M$5,"M",IF(W485='[2]LISTA OPCIONES'!$M$6,"B",IF(W485='[2]LISTA OPCIONES'!$M$7,"A"))))</f>
        <v>B</v>
      </c>
      <c r="Y485" s="66" t="s">
        <v>426</v>
      </c>
      <c r="Z485" s="61" t="str">
        <f>IF(Y485='[2]LISTA OPCIONES'!$N$4,"A",IF(Y485='[2]LISTA OPCIONES'!$N$5,"M",IF(Y485='[2]LISTA OPCIONES'!$N$6,"B",IF(Y485='[2]LISTA OPCIONES'!$N$7,"A"))))</f>
        <v>M</v>
      </c>
      <c r="AA485" s="66" t="s">
        <v>426</v>
      </c>
      <c r="AB485" s="61" t="str">
        <f>IF(AA485='[2]LISTA OPCIONES'!$N$4,"A",IF(AA485='[2]LISTA OPCIONES'!$N$5,"M",IF(AA485='[2]LISTA OPCIONES'!$N$6,"B",IF(AA485='[2]LISTA OPCIONES'!$N$7,"A"))))</f>
        <v>M</v>
      </c>
      <c r="AC485" s="62" t="str">
        <f t="shared" si="22"/>
        <v>MEDIA</v>
      </c>
    </row>
    <row r="486" spans="1:29" s="69" customFormat="1" ht="15">
      <c r="A486" s="66">
        <f aca="true" t="shared" si="24" ref="A486:A549">1+A485</f>
        <v>481</v>
      </c>
      <c r="B486" s="115">
        <v>44676</v>
      </c>
      <c r="C486" s="66" t="s">
        <v>1032</v>
      </c>
      <c r="D486" s="66" t="s">
        <v>2033</v>
      </c>
      <c r="E486" s="70" t="s">
        <v>486</v>
      </c>
      <c r="F486" s="72" t="s">
        <v>958</v>
      </c>
      <c r="G486" s="71" t="s">
        <v>10</v>
      </c>
      <c r="H486" s="128" t="s">
        <v>1354</v>
      </c>
      <c r="I486" s="136" t="s">
        <v>999</v>
      </c>
      <c r="J486" s="118" t="s">
        <v>1354</v>
      </c>
      <c r="K486" s="114" t="s">
        <v>1800</v>
      </c>
      <c r="L486" s="70" t="s">
        <v>988</v>
      </c>
      <c r="M486" s="71" t="s">
        <v>2028</v>
      </c>
      <c r="N486" s="71" t="s">
        <v>2028</v>
      </c>
      <c r="O486" s="87" t="s">
        <v>965</v>
      </c>
      <c r="P486" s="71" t="s">
        <v>450</v>
      </c>
      <c r="Q486" s="71" t="s">
        <v>451</v>
      </c>
      <c r="R486" s="71"/>
      <c r="S486" s="108" t="s">
        <v>971</v>
      </c>
      <c r="T486" s="71" t="s">
        <v>975</v>
      </c>
      <c r="U486" s="109" t="s">
        <v>973</v>
      </c>
      <c r="V486" s="71" t="s">
        <v>983</v>
      </c>
      <c r="W486" s="71" t="s">
        <v>423</v>
      </c>
      <c r="X486" s="61" t="str">
        <f>IF(W486='[2]LISTA OPCIONES'!$M$4,"A",IF(W486='[2]LISTA OPCIONES'!$M$5,"M",IF(W486='[2]LISTA OPCIONES'!$M$6,"B",IF(W486='[2]LISTA OPCIONES'!$M$7,"A"))))</f>
        <v>B</v>
      </c>
      <c r="Y486" s="66" t="s">
        <v>426</v>
      </c>
      <c r="Z486" s="61" t="str">
        <f>IF(Y486='[2]LISTA OPCIONES'!$N$4,"A",IF(Y486='[2]LISTA OPCIONES'!$N$5,"M",IF(Y486='[2]LISTA OPCIONES'!$N$6,"B",IF(Y486='[2]LISTA OPCIONES'!$N$7,"A"))))</f>
        <v>M</v>
      </c>
      <c r="AA486" s="66" t="s">
        <v>426</v>
      </c>
      <c r="AB486" s="61" t="str">
        <f>IF(AA486='[2]LISTA OPCIONES'!$N$4,"A",IF(AA486='[2]LISTA OPCIONES'!$N$5,"M",IF(AA486='[2]LISTA OPCIONES'!$N$6,"B",IF(AA486='[2]LISTA OPCIONES'!$N$7,"A"))))</f>
        <v>M</v>
      </c>
      <c r="AC486" s="62" t="str">
        <f t="shared" si="22"/>
        <v>MEDIA</v>
      </c>
    </row>
    <row r="487" spans="1:29" s="69" customFormat="1" ht="15">
      <c r="A487" s="66">
        <f t="shared" si="24"/>
        <v>482</v>
      </c>
      <c r="B487" s="115">
        <v>44676</v>
      </c>
      <c r="C487" s="66" t="s">
        <v>1033</v>
      </c>
      <c r="D487" s="66" t="s">
        <v>2033</v>
      </c>
      <c r="E487" s="70" t="s">
        <v>486</v>
      </c>
      <c r="F487" s="72" t="s">
        <v>958</v>
      </c>
      <c r="G487" s="71" t="s">
        <v>10</v>
      </c>
      <c r="H487" s="118" t="s">
        <v>1355</v>
      </c>
      <c r="I487" s="136" t="s">
        <v>999</v>
      </c>
      <c r="J487" s="118" t="s">
        <v>1355</v>
      </c>
      <c r="K487" s="114" t="s">
        <v>1801</v>
      </c>
      <c r="L487" s="70" t="s">
        <v>988</v>
      </c>
      <c r="M487" s="71" t="s">
        <v>2028</v>
      </c>
      <c r="N487" s="71" t="s">
        <v>2028</v>
      </c>
      <c r="O487" s="87" t="s">
        <v>965</v>
      </c>
      <c r="P487" s="71" t="s">
        <v>450</v>
      </c>
      <c r="Q487" s="71" t="s">
        <v>451</v>
      </c>
      <c r="R487" s="71"/>
      <c r="S487" s="108" t="s">
        <v>971</v>
      </c>
      <c r="T487" s="71" t="s">
        <v>975</v>
      </c>
      <c r="U487" s="109" t="s">
        <v>973</v>
      </c>
      <c r="V487" s="71" t="s">
        <v>983</v>
      </c>
      <c r="W487" s="71" t="s">
        <v>423</v>
      </c>
      <c r="X487" s="61" t="str">
        <f>IF(W487='[2]LISTA OPCIONES'!$M$4,"A",IF(W487='[2]LISTA OPCIONES'!$M$5,"M",IF(W487='[2]LISTA OPCIONES'!$M$6,"B",IF(W487='[2]LISTA OPCIONES'!$M$7,"A"))))</f>
        <v>B</v>
      </c>
      <c r="Y487" s="66" t="s">
        <v>426</v>
      </c>
      <c r="Z487" s="61" t="str">
        <f>IF(Y487='[2]LISTA OPCIONES'!$N$4,"A",IF(Y487='[2]LISTA OPCIONES'!$N$5,"M",IF(Y487='[2]LISTA OPCIONES'!$N$6,"B",IF(Y487='[2]LISTA OPCIONES'!$N$7,"A"))))</f>
        <v>M</v>
      </c>
      <c r="AA487" s="66" t="s">
        <v>426</v>
      </c>
      <c r="AB487" s="61" t="str">
        <f>IF(AA487='[2]LISTA OPCIONES'!$N$4,"A",IF(AA487='[2]LISTA OPCIONES'!$N$5,"M",IF(AA487='[2]LISTA OPCIONES'!$N$6,"B",IF(AA487='[2]LISTA OPCIONES'!$N$7,"A"))))</f>
        <v>M</v>
      </c>
      <c r="AC487" s="62" t="str">
        <f t="shared" si="22"/>
        <v>MEDIA</v>
      </c>
    </row>
    <row r="488" spans="1:29" s="69" customFormat="1" ht="15">
      <c r="A488" s="66">
        <f t="shared" si="24"/>
        <v>483</v>
      </c>
      <c r="B488" s="115">
        <v>44676</v>
      </c>
      <c r="C488" s="66" t="s">
        <v>1034</v>
      </c>
      <c r="D488" s="66" t="s">
        <v>2033</v>
      </c>
      <c r="E488" s="70" t="s">
        <v>486</v>
      </c>
      <c r="F488" s="72" t="s">
        <v>958</v>
      </c>
      <c r="G488" s="71" t="s">
        <v>10</v>
      </c>
      <c r="H488" s="118" t="s">
        <v>1356</v>
      </c>
      <c r="I488" s="136" t="s">
        <v>999</v>
      </c>
      <c r="J488" s="118" t="s">
        <v>1356</v>
      </c>
      <c r="K488" s="114" t="s">
        <v>1802</v>
      </c>
      <c r="L488" s="70" t="s">
        <v>988</v>
      </c>
      <c r="M488" s="71" t="s">
        <v>2028</v>
      </c>
      <c r="N488" s="71" t="s">
        <v>2028</v>
      </c>
      <c r="O488" s="87" t="s">
        <v>965</v>
      </c>
      <c r="P488" s="71" t="s">
        <v>450</v>
      </c>
      <c r="Q488" s="71" t="s">
        <v>451</v>
      </c>
      <c r="R488" s="71"/>
      <c r="S488" s="108" t="s">
        <v>971</v>
      </c>
      <c r="T488" s="71" t="s">
        <v>975</v>
      </c>
      <c r="U488" s="109" t="s">
        <v>973</v>
      </c>
      <c r="V488" s="71" t="s">
        <v>983</v>
      </c>
      <c r="W488" s="71" t="s">
        <v>423</v>
      </c>
      <c r="X488" s="61" t="str">
        <f>IF(W488='[2]LISTA OPCIONES'!$M$4,"A",IF(W488='[2]LISTA OPCIONES'!$M$5,"M",IF(W488='[2]LISTA OPCIONES'!$M$6,"B",IF(W488='[2]LISTA OPCIONES'!$M$7,"A"))))</f>
        <v>B</v>
      </c>
      <c r="Y488" s="66" t="s">
        <v>426</v>
      </c>
      <c r="Z488" s="61" t="str">
        <f>IF(Y488='[2]LISTA OPCIONES'!$N$4,"A",IF(Y488='[2]LISTA OPCIONES'!$N$5,"M",IF(Y488='[2]LISTA OPCIONES'!$N$6,"B",IF(Y488='[2]LISTA OPCIONES'!$N$7,"A"))))</f>
        <v>M</v>
      </c>
      <c r="AA488" s="66" t="s">
        <v>426</v>
      </c>
      <c r="AB488" s="61" t="str">
        <f>IF(AA488='[2]LISTA OPCIONES'!$N$4,"A",IF(AA488='[2]LISTA OPCIONES'!$N$5,"M",IF(AA488='[2]LISTA OPCIONES'!$N$6,"B",IF(AA488='[2]LISTA OPCIONES'!$N$7,"A"))))</f>
        <v>M</v>
      </c>
      <c r="AC488" s="62" t="str">
        <f t="shared" si="22"/>
        <v>MEDIA</v>
      </c>
    </row>
    <row r="489" spans="1:29" s="69" customFormat="1" ht="15">
      <c r="A489" s="66">
        <f t="shared" si="24"/>
        <v>484</v>
      </c>
      <c r="B489" s="115">
        <v>44676</v>
      </c>
      <c r="C489" s="66" t="s">
        <v>1035</v>
      </c>
      <c r="D489" s="66" t="s">
        <v>2033</v>
      </c>
      <c r="E489" s="70" t="s">
        <v>486</v>
      </c>
      <c r="F489" s="72" t="s">
        <v>958</v>
      </c>
      <c r="G489" s="71" t="s">
        <v>10</v>
      </c>
      <c r="H489" s="118" t="s">
        <v>1357</v>
      </c>
      <c r="I489" s="136" t="s">
        <v>999</v>
      </c>
      <c r="J489" s="118" t="s">
        <v>1357</v>
      </c>
      <c r="K489" s="114" t="s">
        <v>1803</v>
      </c>
      <c r="L489" s="70" t="s">
        <v>988</v>
      </c>
      <c r="M489" s="71" t="s">
        <v>2028</v>
      </c>
      <c r="N489" s="71" t="s">
        <v>2028</v>
      </c>
      <c r="O489" s="87" t="s">
        <v>965</v>
      </c>
      <c r="P489" s="71" t="s">
        <v>450</v>
      </c>
      <c r="Q489" s="71" t="s">
        <v>451</v>
      </c>
      <c r="R489" s="71"/>
      <c r="S489" s="108" t="s">
        <v>971</v>
      </c>
      <c r="T489" s="71" t="s">
        <v>975</v>
      </c>
      <c r="U489" s="109" t="s">
        <v>973</v>
      </c>
      <c r="V489" s="71" t="s">
        <v>983</v>
      </c>
      <c r="W489" s="71" t="s">
        <v>423</v>
      </c>
      <c r="X489" s="61" t="str">
        <f>IF(W489='[2]LISTA OPCIONES'!$M$4,"A",IF(W489='[2]LISTA OPCIONES'!$M$5,"M",IF(W489='[2]LISTA OPCIONES'!$M$6,"B",IF(W489='[2]LISTA OPCIONES'!$M$7,"A"))))</f>
        <v>B</v>
      </c>
      <c r="Y489" s="66" t="s">
        <v>426</v>
      </c>
      <c r="Z489" s="61" t="str">
        <f>IF(Y489='[2]LISTA OPCIONES'!$N$4,"A",IF(Y489='[2]LISTA OPCIONES'!$N$5,"M",IF(Y489='[2]LISTA OPCIONES'!$N$6,"B",IF(Y489='[2]LISTA OPCIONES'!$N$7,"A"))))</f>
        <v>M</v>
      </c>
      <c r="AA489" s="66" t="s">
        <v>426</v>
      </c>
      <c r="AB489" s="61" t="str">
        <f>IF(AA489='[2]LISTA OPCIONES'!$N$4,"A",IF(AA489='[2]LISTA OPCIONES'!$N$5,"M",IF(AA489='[2]LISTA OPCIONES'!$N$6,"B",IF(AA489='[2]LISTA OPCIONES'!$N$7,"A"))))</f>
        <v>M</v>
      </c>
      <c r="AC489" s="62" t="str">
        <f t="shared" si="22"/>
        <v>MEDIA</v>
      </c>
    </row>
    <row r="490" spans="1:29" s="69" customFormat="1" ht="15">
      <c r="A490" s="32">
        <f t="shared" si="24"/>
        <v>485</v>
      </c>
      <c r="B490" s="115">
        <v>44676</v>
      </c>
      <c r="C490" s="66" t="s">
        <v>1036</v>
      </c>
      <c r="D490" s="66" t="s">
        <v>2033</v>
      </c>
      <c r="E490" s="70" t="s">
        <v>486</v>
      </c>
      <c r="F490" s="72" t="s">
        <v>958</v>
      </c>
      <c r="G490" s="113" t="s">
        <v>10</v>
      </c>
      <c r="H490" s="72" t="str">
        <f aca="true" t="shared" si="25" ref="H490:H491">I490</f>
        <v>ACCIONES ORDINARIAS</v>
      </c>
      <c r="I490" s="136" t="s">
        <v>1000</v>
      </c>
      <c r="J490" s="59" t="s">
        <v>394</v>
      </c>
      <c r="K490" s="72" t="s">
        <v>1804</v>
      </c>
      <c r="L490" s="70" t="s">
        <v>988</v>
      </c>
      <c r="M490" s="71" t="s">
        <v>2028</v>
      </c>
      <c r="N490" s="71" t="s">
        <v>2028</v>
      </c>
      <c r="O490" s="87" t="s">
        <v>965</v>
      </c>
      <c r="P490" s="71" t="s">
        <v>450</v>
      </c>
      <c r="Q490" s="71" t="s">
        <v>1288</v>
      </c>
      <c r="R490" s="71"/>
      <c r="S490" s="108" t="s">
        <v>971</v>
      </c>
      <c r="T490" s="71" t="s">
        <v>975</v>
      </c>
      <c r="U490" s="109" t="s">
        <v>973</v>
      </c>
      <c r="V490" s="71" t="s">
        <v>983</v>
      </c>
      <c r="W490" s="71" t="s">
        <v>423</v>
      </c>
      <c r="X490" s="61" t="str">
        <f>IF(W490='[2]LISTA OPCIONES'!$M$4,"A",IF(W490='[2]LISTA OPCIONES'!$M$5,"M",IF(W490='[2]LISTA OPCIONES'!$M$6,"B",IF(W490='[2]LISTA OPCIONES'!$M$7,"A"))))</f>
        <v>B</v>
      </c>
      <c r="Y490" s="66" t="s">
        <v>426</v>
      </c>
      <c r="Z490" s="61" t="str">
        <f>IF(Y490='[2]LISTA OPCIONES'!$N$4,"A",IF(Y490='[2]LISTA OPCIONES'!$N$5,"M",IF(Y490='[2]LISTA OPCIONES'!$N$6,"B",IF(Y490='[2]LISTA OPCIONES'!$N$7,"A"))))</f>
        <v>M</v>
      </c>
      <c r="AA490" s="66" t="s">
        <v>426</v>
      </c>
      <c r="AB490" s="61" t="str">
        <f>IF(AA490='[2]LISTA OPCIONES'!$N$4,"A",IF(AA490='[2]LISTA OPCIONES'!$N$5,"M",IF(AA490='[2]LISTA OPCIONES'!$N$6,"B",IF(AA490='[2]LISTA OPCIONES'!$N$7,"A"))))</f>
        <v>M</v>
      </c>
      <c r="AC490" s="62" t="str">
        <f t="shared" si="22"/>
        <v>MEDIA</v>
      </c>
    </row>
    <row r="491" spans="1:29" s="69" customFormat="1" ht="15">
      <c r="A491" s="32">
        <f t="shared" si="24"/>
        <v>486</v>
      </c>
      <c r="B491" s="115">
        <v>44676</v>
      </c>
      <c r="C491" s="66" t="s">
        <v>1037</v>
      </c>
      <c r="D491" s="66" t="s">
        <v>2033</v>
      </c>
      <c r="E491" s="70" t="s">
        <v>486</v>
      </c>
      <c r="F491" s="72" t="s">
        <v>958</v>
      </c>
      <c r="G491" s="113" t="s">
        <v>10</v>
      </c>
      <c r="H491" s="72" t="str">
        <f t="shared" si="25"/>
        <v>ACCIONES PENALES</v>
      </c>
      <c r="I491" s="136" t="s">
        <v>1001</v>
      </c>
      <c r="J491" s="59" t="s">
        <v>394</v>
      </c>
      <c r="K491" s="72" t="s">
        <v>1805</v>
      </c>
      <c r="L491" s="70" t="s">
        <v>988</v>
      </c>
      <c r="M491" s="71" t="s">
        <v>2028</v>
      </c>
      <c r="N491" s="71" t="s">
        <v>2028</v>
      </c>
      <c r="O491" s="87" t="s">
        <v>965</v>
      </c>
      <c r="P491" s="71" t="s">
        <v>450</v>
      </c>
      <c r="Q491" s="71" t="s">
        <v>1288</v>
      </c>
      <c r="R491" s="71"/>
      <c r="S491" s="108" t="s">
        <v>971</v>
      </c>
      <c r="T491" s="71" t="s">
        <v>975</v>
      </c>
      <c r="U491" s="109" t="s">
        <v>973</v>
      </c>
      <c r="V491" s="71" t="s">
        <v>983</v>
      </c>
      <c r="W491" s="71" t="s">
        <v>423</v>
      </c>
      <c r="X491" s="61" t="str">
        <f>IF(W491='[2]LISTA OPCIONES'!$M$4,"A",IF(W491='[2]LISTA OPCIONES'!$M$5,"M",IF(W491='[2]LISTA OPCIONES'!$M$6,"B",IF(W491='[2]LISTA OPCIONES'!$M$7,"A"))))</f>
        <v>B</v>
      </c>
      <c r="Y491" s="66" t="s">
        <v>426</v>
      </c>
      <c r="Z491" s="61" t="str">
        <f>IF(Y491='[2]LISTA OPCIONES'!$N$4,"A",IF(Y491='[2]LISTA OPCIONES'!$N$5,"M",IF(Y491='[2]LISTA OPCIONES'!$N$6,"B",IF(Y491='[2]LISTA OPCIONES'!$N$7,"A"))))</f>
        <v>M</v>
      </c>
      <c r="AA491" s="66" t="s">
        <v>426</v>
      </c>
      <c r="AB491" s="61" t="str">
        <f>IF(AA491='[2]LISTA OPCIONES'!$N$4,"A",IF(AA491='[2]LISTA OPCIONES'!$N$5,"M",IF(AA491='[2]LISTA OPCIONES'!$N$6,"B",IF(AA491='[2]LISTA OPCIONES'!$N$7,"A"))))</f>
        <v>M</v>
      </c>
      <c r="AC491" s="62" t="str">
        <f t="shared" si="22"/>
        <v>MEDIA</v>
      </c>
    </row>
    <row r="492" spans="1:29" s="69" customFormat="1" ht="15">
      <c r="A492" s="66">
        <f t="shared" si="24"/>
        <v>487</v>
      </c>
      <c r="B492" s="115">
        <v>44676</v>
      </c>
      <c r="C492" s="66" t="s">
        <v>1038</v>
      </c>
      <c r="D492" s="66" t="s">
        <v>2033</v>
      </c>
      <c r="E492" s="70" t="s">
        <v>486</v>
      </c>
      <c r="F492" s="72" t="s">
        <v>958</v>
      </c>
      <c r="G492" s="71" t="s">
        <v>10</v>
      </c>
      <c r="H492" s="128" t="s">
        <v>1358</v>
      </c>
      <c r="I492" s="136" t="s">
        <v>52</v>
      </c>
      <c r="J492" s="118" t="s">
        <v>1358</v>
      </c>
      <c r="K492" s="114" t="s">
        <v>1806</v>
      </c>
      <c r="L492" s="70" t="s">
        <v>988</v>
      </c>
      <c r="M492" s="71" t="s">
        <v>2028</v>
      </c>
      <c r="N492" s="71" t="s">
        <v>2028</v>
      </c>
      <c r="O492" s="87" t="s">
        <v>965</v>
      </c>
      <c r="P492" s="71" t="s">
        <v>450</v>
      </c>
      <c r="Q492" s="71" t="s">
        <v>451</v>
      </c>
      <c r="R492" s="71"/>
      <c r="S492" s="108" t="s">
        <v>971</v>
      </c>
      <c r="T492" s="71" t="s">
        <v>975</v>
      </c>
      <c r="U492" s="109" t="s">
        <v>973</v>
      </c>
      <c r="V492" s="71" t="s">
        <v>983</v>
      </c>
      <c r="W492" s="71" t="s">
        <v>423</v>
      </c>
      <c r="X492" s="61" t="str">
        <f>IF(W492='[2]LISTA OPCIONES'!$M$4,"A",IF(W492='[2]LISTA OPCIONES'!$M$5,"M",IF(W492='[2]LISTA OPCIONES'!$M$6,"B",IF(W492='[2]LISTA OPCIONES'!$M$7,"A"))))</f>
        <v>B</v>
      </c>
      <c r="Y492" s="66" t="s">
        <v>426</v>
      </c>
      <c r="Z492" s="61" t="str">
        <f>IF(Y492='[2]LISTA OPCIONES'!$N$4,"A",IF(Y492='[2]LISTA OPCIONES'!$N$5,"M",IF(Y492='[2]LISTA OPCIONES'!$N$6,"B",IF(Y492='[2]LISTA OPCIONES'!$N$7,"A"))))</f>
        <v>M</v>
      </c>
      <c r="AA492" s="66" t="s">
        <v>426</v>
      </c>
      <c r="AB492" s="61" t="str">
        <f>IF(AA492='[2]LISTA OPCIONES'!$N$4,"A",IF(AA492='[2]LISTA OPCIONES'!$N$5,"M",IF(AA492='[2]LISTA OPCIONES'!$N$6,"B",IF(AA492='[2]LISTA OPCIONES'!$N$7,"A"))))</f>
        <v>M</v>
      </c>
      <c r="AC492" s="62" t="str">
        <f t="shared" si="22"/>
        <v>MEDIA</v>
      </c>
    </row>
    <row r="493" spans="1:29" s="69" customFormat="1" ht="15">
      <c r="A493" s="66">
        <f t="shared" si="24"/>
        <v>488</v>
      </c>
      <c r="B493" s="115">
        <v>44676</v>
      </c>
      <c r="C493" s="66" t="s">
        <v>1039</v>
      </c>
      <c r="D493" s="66" t="s">
        <v>2033</v>
      </c>
      <c r="E493" s="70" t="s">
        <v>486</v>
      </c>
      <c r="F493" s="72" t="s">
        <v>958</v>
      </c>
      <c r="G493" s="71" t="s">
        <v>10</v>
      </c>
      <c r="H493" s="118" t="s">
        <v>1359</v>
      </c>
      <c r="I493" s="136" t="s">
        <v>52</v>
      </c>
      <c r="J493" s="118" t="s">
        <v>1359</v>
      </c>
      <c r="K493" s="114" t="s">
        <v>1807</v>
      </c>
      <c r="L493" s="70" t="s">
        <v>988</v>
      </c>
      <c r="M493" s="71" t="s">
        <v>2028</v>
      </c>
      <c r="N493" s="71" t="s">
        <v>2028</v>
      </c>
      <c r="O493" s="87" t="s">
        <v>965</v>
      </c>
      <c r="P493" s="71" t="s">
        <v>450</v>
      </c>
      <c r="Q493" s="71" t="s">
        <v>451</v>
      </c>
      <c r="R493" s="71"/>
      <c r="S493" s="108" t="s">
        <v>971</v>
      </c>
      <c r="T493" s="71" t="s">
        <v>975</v>
      </c>
      <c r="U493" s="109" t="s">
        <v>973</v>
      </c>
      <c r="V493" s="71" t="s">
        <v>983</v>
      </c>
      <c r="W493" s="71" t="s">
        <v>423</v>
      </c>
      <c r="X493" s="61" t="str">
        <f>IF(W493='[2]LISTA OPCIONES'!$M$4,"A",IF(W493='[2]LISTA OPCIONES'!$M$5,"M",IF(W493='[2]LISTA OPCIONES'!$M$6,"B",IF(W493='[2]LISTA OPCIONES'!$M$7,"A"))))</f>
        <v>B</v>
      </c>
      <c r="Y493" s="66" t="s">
        <v>426</v>
      </c>
      <c r="Z493" s="61" t="str">
        <f>IF(Y493='[2]LISTA OPCIONES'!$N$4,"A",IF(Y493='[2]LISTA OPCIONES'!$N$5,"M",IF(Y493='[2]LISTA OPCIONES'!$N$6,"B",IF(Y493='[2]LISTA OPCIONES'!$N$7,"A"))))</f>
        <v>M</v>
      </c>
      <c r="AA493" s="66" t="s">
        <v>426</v>
      </c>
      <c r="AB493" s="61" t="str">
        <f>IF(AA493='[2]LISTA OPCIONES'!$N$4,"A",IF(AA493='[2]LISTA OPCIONES'!$N$5,"M",IF(AA493='[2]LISTA OPCIONES'!$N$6,"B",IF(AA493='[2]LISTA OPCIONES'!$N$7,"A"))))</f>
        <v>M</v>
      </c>
      <c r="AC493" s="62" t="str">
        <f t="shared" si="22"/>
        <v>MEDIA</v>
      </c>
    </row>
    <row r="494" spans="1:29" s="69" customFormat="1" ht="15">
      <c r="A494" s="66">
        <f t="shared" si="24"/>
        <v>489</v>
      </c>
      <c r="B494" s="115">
        <v>44676</v>
      </c>
      <c r="C494" s="66" t="s">
        <v>1040</v>
      </c>
      <c r="D494" s="66" t="s">
        <v>2033</v>
      </c>
      <c r="E494" s="70" t="s">
        <v>486</v>
      </c>
      <c r="F494" s="72" t="s">
        <v>958</v>
      </c>
      <c r="G494" s="71" t="s">
        <v>10</v>
      </c>
      <c r="H494" s="118" t="s">
        <v>1360</v>
      </c>
      <c r="I494" s="136" t="s">
        <v>52</v>
      </c>
      <c r="J494" s="118" t="s">
        <v>1360</v>
      </c>
      <c r="K494" s="114" t="s">
        <v>1808</v>
      </c>
      <c r="L494" s="70" t="s">
        <v>988</v>
      </c>
      <c r="M494" s="71" t="s">
        <v>2028</v>
      </c>
      <c r="N494" s="71" t="s">
        <v>2028</v>
      </c>
      <c r="O494" s="87" t="s">
        <v>965</v>
      </c>
      <c r="P494" s="71" t="s">
        <v>450</v>
      </c>
      <c r="Q494" s="71" t="s">
        <v>451</v>
      </c>
      <c r="R494" s="71"/>
      <c r="S494" s="108" t="s">
        <v>971</v>
      </c>
      <c r="T494" s="71" t="s">
        <v>975</v>
      </c>
      <c r="U494" s="109" t="s">
        <v>973</v>
      </c>
      <c r="V494" s="71" t="s">
        <v>983</v>
      </c>
      <c r="W494" s="71" t="s">
        <v>423</v>
      </c>
      <c r="X494" s="61" t="str">
        <f>IF(W494='[2]LISTA OPCIONES'!$M$4,"A",IF(W494='[2]LISTA OPCIONES'!$M$5,"M",IF(W494='[2]LISTA OPCIONES'!$M$6,"B",IF(W494='[2]LISTA OPCIONES'!$M$7,"A"))))</f>
        <v>B</v>
      </c>
      <c r="Y494" s="66" t="s">
        <v>426</v>
      </c>
      <c r="Z494" s="61" t="str">
        <f>IF(Y494='[2]LISTA OPCIONES'!$N$4,"A",IF(Y494='[2]LISTA OPCIONES'!$N$5,"M",IF(Y494='[2]LISTA OPCIONES'!$N$6,"B",IF(Y494='[2]LISTA OPCIONES'!$N$7,"A"))))</f>
        <v>M</v>
      </c>
      <c r="AA494" s="66" t="s">
        <v>426</v>
      </c>
      <c r="AB494" s="61" t="str">
        <f>IF(AA494='[2]LISTA OPCIONES'!$N$4,"A",IF(AA494='[2]LISTA OPCIONES'!$N$5,"M",IF(AA494='[2]LISTA OPCIONES'!$N$6,"B",IF(AA494='[2]LISTA OPCIONES'!$N$7,"A"))))</f>
        <v>M</v>
      </c>
      <c r="AC494" s="62" t="str">
        <f t="shared" si="22"/>
        <v>MEDIA</v>
      </c>
    </row>
    <row r="495" spans="1:29" s="69" customFormat="1" ht="15">
      <c r="A495" s="66">
        <f t="shared" si="24"/>
        <v>490</v>
      </c>
      <c r="B495" s="115">
        <v>44676</v>
      </c>
      <c r="C495" s="66" t="s">
        <v>1041</v>
      </c>
      <c r="D495" s="66" t="s">
        <v>2033</v>
      </c>
      <c r="E495" s="70" t="s">
        <v>486</v>
      </c>
      <c r="F495" s="72" t="s">
        <v>958</v>
      </c>
      <c r="G495" s="71" t="s">
        <v>10</v>
      </c>
      <c r="H495" s="118" t="s">
        <v>1361</v>
      </c>
      <c r="I495" s="136" t="s">
        <v>52</v>
      </c>
      <c r="J495" s="118" t="s">
        <v>1361</v>
      </c>
      <c r="K495" s="114" t="s">
        <v>1809</v>
      </c>
      <c r="L495" s="70" t="s">
        <v>988</v>
      </c>
      <c r="M495" s="71" t="s">
        <v>2028</v>
      </c>
      <c r="N495" s="71" t="s">
        <v>2028</v>
      </c>
      <c r="O495" s="87" t="s">
        <v>965</v>
      </c>
      <c r="P495" s="71" t="s">
        <v>450</v>
      </c>
      <c r="Q495" s="71" t="s">
        <v>451</v>
      </c>
      <c r="R495" s="71"/>
      <c r="S495" s="108" t="s">
        <v>971</v>
      </c>
      <c r="T495" s="71" t="s">
        <v>975</v>
      </c>
      <c r="U495" s="109" t="s">
        <v>973</v>
      </c>
      <c r="V495" s="71" t="s">
        <v>983</v>
      </c>
      <c r="W495" s="71" t="s">
        <v>423</v>
      </c>
      <c r="X495" s="61" t="str">
        <f>IF(W495='[2]LISTA OPCIONES'!$M$4,"A",IF(W495='[2]LISTA OPCIONES'!$M$5,"M",IF(W495='[2]LISTA OPCIONES'!$M$6,"B",IF(W495='[2]LISTA OPCIONES'!$M$7,"A"))))</f>
        <v>B</v>
      </c>
      <c r="Y495" s="66" t="s">
        <v>426</v>
      </c>
      <c r="Z495" s="61" t="str">
        <f>IF(Y495='[2]LISTA OPCIONES'!$N$4,"A",IF(Y495='[2]LISTA OPCIONES'!$N$5,"M",IF(Y495='[2]LISTA OPCIONES'!$N$6,"B",IF(Y495='[2]LISTA OPCIONES'!$N$7,"A"))))</f>
        <v>M</v>
      </c>
      <c r="AA495" s="66" t="s">
        <v>426</v>
      </c>
      <c r="AB495" s="61" t="str">
        <f>IF(AA495='[2]LISTA OPCIONES'!$N$4,"A",IF(AA495='[2]LISTA OPCIONES'!$N$5,"M",IF(AA495='[2]LISTA OPCIONES'!$N$6,"B",IF(AA495='[2]LISTA OPCIONES'!$N$7,"A"))))</f>
        <v>M</v>
      </c>
      <c r="AC495" s="62" t="str">
        <f t="shared" si="22"/>
        <v>MEDIA</v>
      </c>
    </row>
    <row r="496" spans="1:29" s="69" customFormat="1" ht="15">
      <c r="A496" s="66">
        <f t="shared" si="24"/>
        <v>491</v>
      </c>
      <c r="B496" s="115">
        <v>44676</v>
      </c>
      <c r="C496" s="66" t="s">
        <v>1105</v>
      </c>
      <c r="D496" s="66" t="s">
        <v>2033</v>
      </c>
      <c r="E496" s="70" t="s">
        <v>486</v>
      </c>
      <c r="F496" s="72" t="s">
        <v>958</v>
      </c>
      <c r="G496" s="71" t="s">
        <v>10</v>
      </c>
      <c r="H496" s="118" t="s">
        <v>1362</v>
      </c>
      <c r="I496" s="136" t="s">
        <v>52</v>
      </c>
      <c r="J496" s="118" t="s">
        <v>1362</v>
      </c>
      <c r="K496" s="114" t="s">
        <v>1810</v>
      </c>
      <c r="L496" s="70" t="s">
        <v>988</v>
      </c>
      <c r="M496" s="71" t="s">
        <v>2028</v>
      </c>
      <c r="N496" s="71" t="s">
        <v>2028</v>
      </c>
      <c r="O496" s="87" t="s">
        <v>965</v>
      </c>
      <c r="P496" s="71" t="s">
        <v>450</v>
      </c>
      <c r="Q496" s="71" t="s">
        <v>451</v>
      </c>
      <c r="R496" s="71"/>
      <c r="S496" s="108" t="s">
        <v>971</v>
      </c>
      <c r="T496" s="71" t="s">
        <v>975</v>
      </c>
      <c r="U496" s="109" t="s">
        <v>973</v>
      </c>
      <c r="V496" s="71" t="s">
        <v>983</v>
      </c>
      <c r="W496" s="71" t="s">
        <v>423</v>
      </c>
      <c r="X496" s="61" t="str">
        <f>IF(W496='[2]LISTA OPCIONES'!$M$4,"A",IF(W496='[2]LISTA OPCIONES'!$M$5,"M",IF(W496='[2]LISTA OPCIONES'!$M$6,"B",IF(W496='[2]LISTA OPCIONES'!$M$7,"A"))))</f>
        <v>B</v>
      </c>
      <c r="Y496" s="66" t="s">
        <v>426</v>
      </c>
      <c r="Z496" s="61" t="str">
        <f>IF(Y496='[2]LISTA OPCIONES'!$N$4,"A",IF(Y496='[2]LISTA OPCIONES'!$N$5,"M",IF(Y496='[2]LISTA OPCIONES'!$N$6,"B",IF(Y496='[2]LISTA OPCIONES'!$N$7,"A"))))</f>
        <v>M</v>
      </c>
      <c r="AA496" s="66" t="s">
        <v>426</v>
      </c>
      <c r="AB496" s="61" t="str">
        <f>IF(AA496='[2]LISTA OPCIONES'!$N$4,"A",IF(AA496='[2]LISTA OPCIONES'!$N$5,"M",IF(AA496='[2]LISTA OPCIONES'!$N$6,"B",IF(AA496='[2]LISTA OPCIONES'!$N$7,"A"))))</f>
        <v>M</v>
      </c>
      <c r="AC496" s="62" t="str">
        <f t="shared" si="22"/>
        <v>MEDIA</v>
      </c>
    </row>
    <row r="497" spans="1:29" s="69" customFormat="1" ht="15">
      <c r="A497" s="66">
        <f t="shared" si="24"/>
        <v>492</v>
      </c>
      <c r="B497" s="115">
        <v>44676</v>
      </c>
      <c r="C497" s="66" t="s">
        <v>1106</v>
      </c>
      <c r="D497" s="66" t="s">
        <v>2033</v>
      </c>
      <c r="E497" s="70" t="s">
        <v>486</v>
      </c>
      <c r="F497" s="72" t="s">
        <v>958</v>
      </c>
      <c r="G497" s="71" t="s">
        <v>10</v>
      </c>
      <c r="H497" s="118" t="s">
        <v>1363</v>
      </c>
      <c r="I497" s="136" t="s">
        <v>52</v>
      </c>
      <c r="J497" s="118" t="s">
        <v>1363</v>
      </c>
      <c r="K497" s="114" t="s">
        <v>1811</v>
      </c>
      <c r="L497" s="70" t="s">
        <v>988</v>
      </c>
      <c r="M497" s="71" t="s">
        <v>2028</v>
      </c>
      <c r="N497" s="71" t="s">
        <v>2028</v>
      </c>
      <c r="O497" s="87" t="s">
        <v>965</v>
      </c>
      <c r="P497" s="71" t="s">
        <v>450</v>
      </c>
      <c r="Q497" s="71" t="s">
        <v>451</v>
      </c>
      <c r="R497" s="71"/>
      <c r="S497" s="108" t="s">
        <v>971</v>
      </c>
      <c r="T497" s="71" t="s">
        <v>975</v>
      </c>
      <c r="U497" s="109" t="s">
        <v>973</v>
      </c>
      <c r="V497" s="71" t="s">
        <v>983</v>
      </c>
      <c r="W497" s="71" t="s">
        <v>423</v>
      </c>
      <c r="X497" s="61" t="str">
        <f>IF(W497='[2]LISTA OPCIONES'!$M$4,"A",IF(W497='[2]LISTA OPCIONES'!$M$5,"M",IF(W497='[2]LISTA OPCIONES'!$M$6,"B",IF(W497='[2]LISTA OPCIONES'!$M$7,"A"))))</f>
        <v>B</v>
      </c>
      <c r="Y497" s="66" t="s">
        <v>426</v>
      </c>
      <c r="Z497" s="61" t="str">
        <f>IF(Y497='[2]LISTA OPCIONES'!$N$4,"A",IF(Y497='[2]LISTA OPCIONES'!$N$5,"M",IF(Y497='[2]LISTA OPCIONES'!$N$6,"B",IF(Y497='[2]LISTA OPCIONES'!$N$7,"A"))))</f>
        <v>M</v>
      </c>
      <c r="AA497" s="66" t="s">
        <v>426</v>
      </c>
      <c r="AB497" s="61" t="str">
        <f>IF(AA497='[2]LISTA OPCIONES'!$N$4,"A",IF(AA497='[2]LISTA OPCIONES'!$N$5,"M",IF(AA497='[2]LISTA OPCIONES'!$N$6,"B",IF(AA497='[2]LISTA OPCIONES'!$N$7,"A"))))</f>
        <v>M</v>
      </c>
      <c r="AC497" s="62" t="str">
        <f t="shared" si="22"/>
        <v>MEDIA</v>
      </c>
    </row>
    <row r="498" spans="1:29" s="69" customFormat="1" ht="15">
      <c r="A498" s="66">
        <f t="shared" si="24"/>
        <v>493</v>
      </c>
      <c r="B498" s="115">
        <v>44676</v>
      </c>
      <c r="C498" s="66" t="s">
        <v>1107</v>
      </c>
      <c r="D498" s="66" t="s">
        <v>2033</v>
      </c>
      <c r="E498" s="70" t="s">
        <v>486</v>
      </c>
      <c r="F498" s="72" t="s">
        <v>958</v>
      </c>
      <c r="G498" s="71" t="s">
        <v>10</v>
      </c>
      <c r="H498" s="118" t="s">
        <v>1364</v>
      </c>
      <c r="I498" s="136" t="s">
        <v>53</v>
      </c>
      <c r="J498" s="118" t="s">
        <v>1364</v>
      </c>
      <c r="K498" s="114" t="s">
        <v>1812</v>
      </c>
      <c r="L498" s="70" t="s">
        <v>988</v>
      </c>
      <c r="M498" s="71" t="s">
        <v>2028</v>
      </c>
      <c r="N498" s="71" t="s">
        <v>2028</v>
      </c>
      <c r="O498" s="87" t="s">
        <v>965</v>
      </c>
      <c r="P498" s="71" t="s">
        <v>450</v>
      </c>
      <c r="Q498" s="71" t="s">
        <v>451</v>
      </c>
      <c r="R498" s="71"/>
      <c r="S498" s="108" t="s">
        <v>971</v>
      </c>
      <c r="T498" s="71" t="s">
        <v>975</v>
      </c>
      <c r="U498" s="109" t="s">
        <v>973</v>
      </c>
      <c r="V498" s="71" t="s">
        <v>983</v>
      </c>
      <c r="W498" s="71" t="s">
        <v>423</v>
      </c>
      <c r="X498" s="61" t="str">
        <f>IF(W498='[2]LISTA OPCIONES'!$M$4,"A",IF(W498='[2]LISTA OPCIONES'!$M$5,"M",IF(W498='[2]LISTA OPCIONES'!$M$6,"B",IF(W498='[2]LISTA OPCIONES'!$M$7,"A"))))</f>
        <v>B</v>
      </c>
      <c r="Y498" s="66" t="s">
        <v>426</v>
      </c>
      <c r="Z498" s="61" t="str">
        <f>IF(Y498='[2]LISTA OPCIONES'!$N$4,"A",IF(Y498='[2]LISTA OPCIONES'!$N$5,"M",IF(Y498='[2]LISTA OPCIONES'!$N$6,"B",IF(Y498='[2]LISTA OPCIONES'!$N$7,"A"))))</f>
        <v>M</v>
      </c>
      <c r="AA498" s="66" t="s">
        <v>426</v>
      </c>
      <c r="AB498" s="61" t="str">
        <f>IF(AA498='[2]LISTA OPCIONES'!$N$4,"A",IF(AA498='[2]LISTA OPCIONES'!$N$5,"M",IF(AA498='[2]LISTA OPCIONES'!$N$6,"B",IF(AA498='[2]LISTA OPCIONES'!$N$7,"A"))))</f>
        <v>M</v>
      </c>
      <c r="AC498" s="62" t="str">
        <f t="shared" si="22"/>
        <v>MEDIA</v>
      </c>
    </row>
    <row r="499" spans="1:29" s="69" customFormat="1" ht="15">
      <c r="A499" s="66">
        <f t="shared" si="24"/>
        <v>494</v>
      </c>
      <c r="B499" s="115">
        <v>44676</v>
      </c>
      <c r="C499" s="66" t="s">
        <v>1108</v>
      </c>
      <c r="D499" s="66" t="s">
        <v>2033</v>
      </c>
      <c r="E499" s="70" t="s">
        <v>486</v>
      </c>
      <c r="F499" s="72" t="s">
        <v>958</v>
      </c>
      <c r="G499" s="71" t="s">
        <v>10</v>
      </c>
      <c r="H499" s="118" t="s">
        <v>1365</v>
      </c>
      <c r="I499" s="136" t="s">
        <v>53</v>
      </c>
      <c r="J499" s="118" t="s">
        <v>1365</v>
      </c>
      <c r="K499" s="114" t="s">
        <v>1813</v>
      </c>
      <c r="L499" s="70" t="s">
        <v>988</v>
      </c>
      <c r="M499" s="71" t="s">
        <v>2028</v>
      </c>
      <c r="N499" s="71" t="s">
        <v>2028</v>
      </c>
      <c r="O499" s="87" t="s">
        <v>965</v>
      </c>
      <c r="P499" s="71" t="s">
        <v>450</v>
      </c>
      <c r="Q499" s="71" t="s">
        <v>451</v>
      </c>
      <c r="R499" s="71"/>
      <c r="S499" s="108" t="s">
        <v>971</v>
      </c>
      <c r="T499" s="71" t="s">
        <v>975</v>
      </c>
      <c r="U499" s="109" t="s">
        <v>973</v>
      </c>
      <c r="V499" s="71" t="s">
        <v>983</v>
      </c>
      <c r="W499" s="71" t="s">
        <v>423</v>
      </c>
      <c r="X499" s="61" t="str">
        <f>IF(W499='[2]LISTA OPCIONES'!$M$4,"A",IF(W499='[2]LISTA OPCIONES'!$M$5,"M",IF(W499='[2]LISTA OPCIONES'!$M$6,"B",IF(W499='[2]LISTA OPCIONES'!$M$7,"A"))))</f>
        <v>B</v>
      </c>
      <c r="Y499" s="66" t="s">
        <v>426</v>
      </c>
      <c r="Z499" s="61" t="str">
        <f>IF(Y499='[2]LISTA OPCIONES'!$N$4,"A",IF(Y499='[2]LISTA OPCIONES'!$N$5,"M",IF(Y499='[2]LISTA OPCIONES'!$N$6,"B",IF(Y499='[2]LISTA OPCIONES'!$N$7,"A"))))</f>
        <v>M</v>
      </c>
      <c r="AA499" s="66" t="s">
        <v>426</v>
      </c>
      <c r="AB499" s="61" t="str">
        <f>IF(AA499='[2]LISTA OPCIONES'!$N$4,"A",IF(AA499='[2]LISTA OPCIONES'!$N$5,"M",IF(AA499='[2]LISTA OPCIONES'!$N$6,"B",IF(AA499='[2]LISTA OPCIONES'!$N$7,"A"))))</f>
        <v>M</v>
      </c>
      <c r="AC499" s="62" t="str">
        <f t="shared" si="22"/>
        <v>MEDIA</v>
      </c>
    </row>
    <row r="500" spans="1:29" s="69" customFormat="1" ht="15">
      <c r="A500" s="66">
        <f t="shared" si="24"/>
        <v>495</v>
      </c>
      <c r="B500" s="115">
        <v>44676</v>
      </c>
      <c r="C500" s="66" t="s">
        <v>1109</v>
      </c>
      <c r="D500" s="66" t="s">
        <v>2033</v>
      </c>
      <c r="E500" s="70" t="s">
        <v>486</v>
      </c>
      <c r="F500" s="72" t="s">
        <v>958</v>
      </c>
      <c r="G500" s="71" t="s">
        <v>10</v>
      </c>
      <c r="H500" s="118" t="s">
        <v>1366</v>
      </c>
      <c r="I500" s="136" t="s">
        <v>1002</v>
      </c>
      <c r="J500" s="118" t="s">
        <v>1366</v>
      </c>
      <c r="K500" s="114" t="s">
        <v>1814</v>
      </c>
      <c r="L500" s="70" t="s">
        <v>988</v>
      </c>
      <c r="M500" s="71" t="s">
        <v>2028</v>
      </c>
      <c r="N500" s="71" t="s">
        <v>2028</v>
      </c>
      <c r="O500" s="87" t="s">
        <v>965</v>
      </c>
      <c r="P500" s="71" t="s">
        <v>450</v>
      </c>
      <c r="Q500" s="71" t="s">
        <v>451</v>
      </c>
      <c r="R500" s="71"/>
      <c r="S500" s="108" t="s">
        <v>971</v>
      </c>
      <c r="T500" s="71" t="s">
        <v>975</v>
      </c>
      <c r="U500" s="109" t="s">
        <v>973</v>
      </c>
      <c r="V500" s="71" t="s">
        <v>983</v>
      </c>
      <c r="W500" s="71" t="s">
        <v>423</v>
      </c>
      <c r="X500" s="61" t="str">
        <f>IF(W500='[2]LISTA OPCIONES'!$M$4,"A",IF(W500='[2]LISTA OPCIONES'!$M$5,"M",IF(W500='[2]LISTA OPCIONES'!$M$6,"B",IF(W500='[2]LISTA OPCIONES'!$M$7,"A"))))</f>
        <v>B</v>
      </c>
      <c r="Y500" s="66" t="s">
        <v>426</v>
      </c>
      <c r="Z500" s="61" t="str">
        <f>IF(Y500='[2]LISTA OPCIONES'!$N$4,"A",IF(Y500='[2]LISTA OPCIONES'!$N$5,"M",IF(Y500='[2]LISTA OPCIONES'!$N$6,"B",IF(Y500='[2]LISTA OPCIONES'!$N$7,"A"))))</f>
        <v>M</v>
      </c>
      <c r="AA500" s="66" t="s">
        <v>426</v>
      </c>
      <c r="AB500" s="61" t="str">
        <f>IF(AA500='[2]LISTA OPCIONES'!$N$4,"A",IF(AA500='[2]LISTA OPCIONES'!$N$5,"M",IF(AA500='[2]LISTA OPCIONES'!$N$6,"B",IF(AA500='[2]LISTA OPCIONES'!$N$7,"A"))))</f>
        <v>M</v>
      </c>
      <c r="AC500" s="62" t="str">
        <f t="shared" si="22"/>
        <v>MEDIA</v>
      </c>
    </row>
    <row r="501" spans="1:29" s="69" customFormat="1" ht="15">
      <c r="A501" s="66">
        <f t="shared" si="24"/>
        <v>496</v>
      </c>
      <c r="B501" s="115">
        <v>44676</v>
      </c>
      <c r="C501" s="66" t="s">
        <v>1110</v>
      </c>
      <c r="D501" s="66" t="s">
        <v>2033</v>
      </c>
      <c r="E501" s="70" t="s">
        <v>486</v>
      </c>
      <c r="F501" s="72" t="s">
        <v>958</v>
      </c>
      <c r="G501" s="71" t="s">
        <v>10</v>
      </c>
      <c r="H501" s="118" t="s">
        <v>1367</v>
      </c>
      <c r="I501" s="136" t="s">
        <v>1002</v>
      </c>
      <c r="J501" s="118" t="s">
        <v>1367</v>
      </c>
      <c r="K501" s="114" t="s">
        <v>1815</v>
      </c>
      <c r="L501" s="70" t="s">
        <v>988</v>
      </c>
      <c r="M501" s="71" t="s">
        <v>2028</v>
      </c>
      <c r="N501" s="71" t="s">
        <v>2028</v>
      </c>
      <c r="O501" s="87" t="s">
        <v>965</v>
      </c>
      <c r="P501" s="71" t="s">
        <v>450</v>
      </c>
      <c r="Q501" s="71" t="s">
        <v>451</v>
      </c>
      <c r="R501" s="71"/>
      <c r="S501" s="108" t="s">
        <v>971</v>
      </c>
      <c r="T501" s="71" t="s">
        <v>975</v>
      </c>
      <c r="U501" s="109" t="s">
        <v>973</v>
      </c>
      <c r="V501" s="71" t="s">
        <v>983</v>
      </c>
      <c r="W501" s="71" t="s">
        <v>423</v>
      </c>
      <c r="X501" s="61" t="str">
        <f>IF(W501='[2]LISTA OPCIONES'!$M$4,"A",IF(W501='[2]LISTA OPCIONES'!$M$5,"M",IF(W501='[2]LISTA OPCIONES'!$M$6,"B",IF(W501='[2]LISTA OPCIONES'!$M$7,"A"))))</f>
        <v>B</v>
      </c>
      <c r="Y501" s="66" t="s">
        <v>426</v>
      </c>
      <c r="Z501" s="61" t="str">
        <f>IF(Y501='[2]LISTA OPCIONES'!$N$4,"A",IF(Y501='[2]LISTA OPCIONES'!$N$5,"M",IF(Y501='[2]LISTA OPCIONES'!$N$6,"B",IF(Y501='[2]LISTA OPCIONES'!$N$7,"A"))))</f>
        <v>M</v>
      </c>
      <c r="AA501" s="66" t="s">
        <v>426</v>
      </c>
      <c r="AB501" s="61" t="str">
        <f>IF(AA501='[2]LISTA OPCIONES'!$N$4,"A",IF(AA501='[2]LISTA OPCIONES'!$N$5,"M",IF(AA501='[2]LISTA OPCIONES'!$N$6,"B",IF(AA501='[2]LISTA OPCIONES'!$N$7,"A"))))</f>
        <v>M</v>
      </c>
      <c r="AC501" s="62" t="str">
        <f t="shared" si="22"/>
        <v>MEDIA</v>
      </c>
    </row>
    <row r="502" spans="1:29" s="69" customFormat="1" ht="15">
      <c r="A502" s="32">
        <f t="shared" si="24"/>
        <v>497</v>
      </c>
      <c r="B502" s="115">
        <v>44676</v>
      </c>
      <c r="C502" s="66" t="s">
        <v>1111</v>
      </c>
      <c r="D502" s="66" t="s">
        <v>2033</v>
      </c>
      <c r="E502" s="70" t="s">
        <v>486</v>
      </c>
      <c r="F502" s="72" t="s">
        <v>958</v>
      </c>
      <c r="G502" s="113" t="s">
        <v>10</v>
      </c>
      <c r="H502" s="72" t="str">
        <f>I502</f>
        <v xml:space="preserve">AUTOS </v>
      </c>
      <c r="I502" s="136" t="s">
        <v>58</v>
      </c>
      <c r="J502" s="59" t="s">
        <v>394</v>
      </c>
      <c r="K502" s="72" t="s">
        <v>1816</v>
      </c>
      <c r="L502" s="70" t="s">
        <v>988</v>
      </c>
      <c r="M502" s="71" t="s">
        <v>2028</v>
      </c>
      <c r="N502" s="71" t="s">
        <v>2028</v>
      </c>
      <c r="O502" s="87" t="s">
        <v>965</v>
      </c>
      <c r="P502" s="71" t="s">
        <v>450</v>
      </c>
      <c r="Q502" s="71" t="s">
        <v>1288</v>
      </c>
      <c r="R502" s="71"/>
      <c r="S502" s="108" t="s">
        <v>971</v>
      </c>
      <c r="T502" s="71" t="s">
        <v>975</v>
      </c>
      <c r="U502" s="109" t="s">
        <v>973</v>
      </c>
      <c r="V502" s="71" t="s">
        <v>983</v>
      </c>
      <c r="W502" s="71" t="s">
        <v>423</v>
      </c>
      <c r="X502" s="61" t="str">
        <f>IF(W502='[2]LISTA OPCIONES'!$M$4,"A",IF(W502='[2]LISTA OPCIONES'!$M$5,"M",IF(W502='[2]LISTA OPCIONES'!$M$6,"B",IF(W502='[2]LISTA OPCIONES'!$M$7,"A"))))</f>
        <v>B</v>
      </c>
      <c r="Y502" s="66" t="s">
        <v>426</v>
      </c>
      <c r="Z502" s="61" t="str">
        <f>IF(Y502='[2]LISTA OPCIONES'!$N$4,"A",IF(Y502='[2]LISTA OPCIONES'!$N$5,"M",IF(Y502='[2]LISTA OPCIONES'!$N$6,"B",IF(Y502='[2]LISTA OPCIONES'!$N$7,"A"))))</f>
        <v>M</v>
      </c>
      <c r="AA502" s="66" t="s">
        <v>426</v>
      </c>
      <c r="AB502" s="61" t="str">
        <f>IF(AA502='[2]LISTA OPCIONES'!$N$4,"A",IF(AA502='[2]LISTA OPCIONES'!$N$5,"M",IF(AA502='[2]LISTA OPCIONES'!$N$6,"B",IF(AA502='[2]LISTA OPCIONES'!$N$7,"A"))))</f>
        <v>M</v>
      </c>
      <c r="AC502" s="62" t="str">
        <f t="shared" si="22"/>
        <v>MEDIA</v>
      </c>
    </row>
    <row r="503" spans="1:29" s="69" customFormat="1" ht="15">
      <c r="A503" s="66">
        <f t="shared" si="24"/>
        <v>498</v>
      </c>
      <c r="B503" s="115">
        <v>44676</v>
      </c>
      <c r="C503" s="66" t="s">
        <v>1112</v>
      </c>
      <c r="D503" s="66" t="s">
        <v>2033</v>
      </c>
      <c r="E503" s="70" t="s">
        <v>486</v>
      </c>
      <c r="F503" s="72" t="s">
        <v>958</v>
      </c>
      <c r="G503" s="71" t="s">
        <v>10</v>
      </c>
      <c r="H503" s="128" t="s">
        <v>1368</v>
      </c>
      <c r="I503" s="136" t="s">
        <v>59</v>
      </c>
      <c r="J503" s="118" t="s">
        <v>1368</v>
      </c>
      <c r="K503" s="114" t="s">
        <v>1817</v>
      </c>
      <c r="L503" s="70" t="s">
        <v>988</v>
      </c>
      <c r="M503" s="71" t="s">
        <v>2028</v>
      </c>
      <c r="N503" s="71" t="s">
        <v>2028</v>
      </c>
      <c r="O503" s="87" t="s">
        <v>965</v>
      </c>
      <c r="P503" s="71" t="s">
        <v>450</v>
      </c>
      <c r="Q503" s="71" t="s">
        <v>451</v>
      </c>
      <c r="R503" s="71"/>
      <c r="S503" s="108" t="s">
        <v>971</v>
      </c>
      <c r="T503" s="71" t="s">
        <v>975</v>
      </c>
      <c r="U503" s="109" t="s">
        <v>973</v>
      </c>
      <c r="V503" s="71" t="s">
        <v>983</v>
      </c>
      <c r="W503" s="71" t="s">
        <v>423</v>
      </c>
      <c r="X503" s="61" t="str">
        <f>IF(W503='[2]LISTA OPCIONES'!$M$4,"A",IF(W503='[2]LISTA OPCIONES'!$M$5,"M",IF(W503='[2]LISTA OPCIONES'!$M$6,"B",IF(W503='[2]LISTA OPCIONES'!$M$7,"A"))))</f>
        <v>B</v>
      </c>
      <c r="Y503" s="66" t="s">
        <v>426</v>
      </c>
      <c r="Z503" s="61" t="str">
        <f>IF(Y503='[2]LISTA OPCIONES'!$N$4,"A",IF(Y503='[2]LISTA OPCIONES'!$N$5,"M",IF(Y503='[2]LISTA OPCIONES'!$N$6,"B",IF(Y503='[2]LISTA OPCIONES'!$N$7,"A"))))</f>
        <v>M</v>
      </c>
      <c r="AA503" s="66" t="s">
        <v>426</v>
      </c>
      <c r="AB503" s="61" t="str">
        <f>IF(AA503='[2]LISTA OPCIONES'!$N$4,"A",IF(AA503='[2]LISTA OPCIONES'!$N$5,"M",IF(AA503='[2]LISTA OPCIONES'!$N$6,"B",IF(AA503='[2]LISTA OPCIONES'!$N$7,"A"))))</f>
        <v>M</v>
      </c>
      <c r="AC503" s="62" t="str">
        <f t="shared" si="22"/>
        <v>MEDIA</v>
      </c>
    </row>
    <row r="504" spans="1:29" s="69" customFormat="1" ht="15">
      <c r="A504" s="66">
        <f t="shared" si="24"/>
        <v>499</v>
      </c>
      <c r="B504" s="115">
        <v>44676</v>
      </c>
      <c r="C504" s="66" t="s">
        <v>1113</v>
      </c>
      <c r="D504" s="66" t="s">
        <v>2033</v>
      </c>
      <c r="E504" s="70" t="s">
        <v>486</v>
      </c>
      <c r="F504" s="72" t="s">
        <v>958</v>
      </c>
      <c r="G504" s="71" t="s">
        <v>10</v>
      </c>
      <c r="H504" s="118" t="s">
        <v>1369</v>
      </c>
      <c r="I504" s="136" t="s">
        <v>1003</v>
      </c>
      <c r="J504" s="118" t="s">
        <v>1369</v>
      </c>
      <c r="K504" s="114" t="s">
        <v>1818</v>
      </c>
      <c r="L504" s="70" t="s">
        <v>988</v>
      </c>
      <c r="M504" s="71" t="s">
        <v>2028</v>
      </c>
      <c r="N504" s="71" t="s">
        <v>2028</v>
      </c>
      <c r="O504" s="87" t="s">
        <v>965</v>
      </c>
      <c r="P504" s="71" t="s">
        <v>450</v>
      </c>
      <c r="Q504" s="71" t="s">
        <v>451</v>
      </c>
      <c r="R504" s="71"/>
      <c r="S504" s="108" t="s">
        <v>971</v>
      </c>
      <c r="T504" s="71" t="s">
        <v>975</v>
      </c>
      <c r="U504" s="109" t="s">
        <v>973</v>
      </c>
      <c r="V504" s="71" t="s">
        <v>983</v>
      </c>
      <c r="W504" s="71" t="s">
        <v>423</v>
      </c>
      <c r="X504" s="61" t="str">
        <f>IF(W504='[2]LISTA OPCIONES'!$M$4,"A",IF(W504='[2]LISTA OPCIONES'!$M$5,"M",IF(W504='[2]LISTA OPCIONES'!$M$6,"B",IF(W504='[2]LISTA OPCIONES'!$M$7,"A"))))</f>
        <v>B</v>
      </c>
      <c r="Y504" s="66" t="s">
        <v>426</v>
      </c>
      <c r="Z504" s="61" t="str">
        <f>IF(Y504='[2]LISTA OPCIONES'!$N$4,"A",IF(Y504='[2]LISTA OPCIONES'!$N$5,"M",IF(Y504='[2]LISTA OPCIONES'!$N$6,"B",IF(Y504='[2]LISTA OPCIONES'!$N$7,"A"))))</f>
        <v>M</v>
      </c>
      <c r="AA504" s="66" t="s">
        <v>426</v>
      </c>
      <c r="AB504" s="61" t="str">
        <f>IF(AA504='[2]LISTA OPCIONES'!$N$4,"A",IF(AA504='[2]LISTA OPCIONES'!$N$5,"M",IF(AA504='[2]LISTA OPCIONES'!$N$6,"B",IF(AA504='[2]LISTA OPCIONES'!$N$7,"A"))))</f>
        <v>M</v>
      </c>
      <c r="AC504" s="62" t="str">
        <f t="shared" si="22"/>
        <v>MEDIA</v>
      </c>
    </row>
    <row r="505" spans="1:29" s="69" customFormat="1" ht="15">
      <c r="A505" s="66">
        <f t="shared" si="24"/>
        <v>500</v>
      </c>
      <c r="B505" s="115">
        <v>44676</v>
      </c>
      <c r="C505" s="66" t="s">
        <v>1114</v>
      </c>
      <c r="D505" s="66" t="s">
        <v>2033</v>
      </c>
      <c r="E505" s="70" t="s">
        <v>486</v>
      </c>
      <c r="F505" s="72" t="s">
        <v>958</v>
      </c>
      <c r="G505" s="71" t="s">
        <v>10</v>
      </c>
      <c r="H505" s="118" t="s">
        <v>1370</v>
      </c>
      <c r="I505" s="136" t="s">
        <v>1003</v>
      </c>
      <c r="J505" s="118" t="s">
        <v>1370</v>
      </c>
      <c r="K505" s="114" t="s">
        <v>1819</v>
      </c>
      <c r="L505" s="70" t="s">
        <v>988</v>
      </c>
      <c r="M505" s="71" t="s">
        <v>2028</v>
      </c>
      <c r="N505" s="71" t="s">
        <v>2028</v>
      </c>
      <c r="O505" s="87" t="s">
        <v>965</v>
      </c>
      <c r="P505" s="71" t="s">
        <v>450</v>
      </c>
      <c r="Q505" s="71" t="s">
        <v>451</v>
      </c>
      <c r="R505" s="71"/>
      <c r="S505" s="108" t="s">
        <v>971</v>
      </c>
      <c r="T505" s="71" t="s">
        <v>975</v>
      </c>
      <c r="U505" s="109" t="s">
        <v>973</v>
      </c>
      <c r="V505" s="71" t="s">
        <v>983</v>
      </c>
      <c r="W505" s="71" t="s">
        <v>423</v>
      </c>
      <c r="X505" s="61" t="str">
        <f>IF(W505='[2]LISTA OPCIONES'!$M$4,"A",IF(W505='[2]LISTA OPCIONES'!$M$5,"M",IF(W505='[2]LISTA OPCIONES'!$M$6,"B",IF(W505='[2]LISTA OPCIONES'!$M$7,"A"))))</f>
        <v>B</v>
      </c>
      <c r="Y505" s="66" t="s">
        <v>426</v>
      </c>
      <c r="Z505" s="61" t="str">
        <f>IF(Y505='[2]LISTA OPCIONES'!$N$4,"A",IF(Y505='[2]LISTA OPCIONES'!$N$5,"M",IF(Y505='[2]LISTA OPCIONES'!$N$6,"B",IF(Y505='[2]LISTA OPCIONES'!$N$7,"A"))))</f>
        <v>M</v>
      </c>
      <c r="AA505" s="66" t="s">
        <v>426</v>
      </c>
      <c r="AB505" s="61" t="str">
        <f>IF(AA505='[2]LISTA OPCIONES'!$N$4,"A",IF(AA505='[2]LISTA OPCIONES'!$N$5,"M",IF(AA505='[2]LISTA OPCIONES'!$N$6,"B",IF(AA505='[2]LISTA OPCIONES'!$N$7,"A"))))</f>
        <v>M</v>
      </c>
      <c r="AC505" s="62" t="str">
        <f aca="true" t="shared" si="26" ref="AC505:AC568">(IF(AND(X505="A",Z505="A"),"ALTA",(IF(AND(Z505="A",AB505="A"),"ALTA",(IF(AND(X505="A",AB505="A"),"ALTA",(IF(OR(X505="A",Z505="A",AB505="A"),"MEDIA",(IF(OR(X505="M",Z505="M",AB505="M"),"MEDIA","BAJA"))))))))))</f>
        <v>MEDIA</v>
      </c>
    </row>
    <row r="506" spans="1:29" s="69" customFormat="1" ht="15">
      <c r="A506" s="66">
        <f t="shared" si="24"/>
        <v>501</v>
      </c>
      <c r="B506" s="115">
        <v>44676</v>
      </c>
      <c r="C506" s="66" t="s">
        <v>1115</v>
      </c>
      <c r="D506" s="66" t="s">
        <v>2033</v>
      </c>
      <c r="E506" s="70" t="s">
        <v>486</v>
      </c>
      <c r="F506" s="72" t="s">
        <v>958</v>
      </c>
      <c r="G506" s="71" t="s">
        <v>10</v>
      </c>
      <c r="H506" s="118" t="s">
        <v>1371</v>
      </c>
      <c r="I506" s="136" t="s">
        <v>1004</v>
      </c>
      <c r="J506" s="118" t="s">
        <v>1371</v>
      </c>
      <c r="K506" s="114" t="s">
        <v>1820</v>
      </c>
      <c r="L506" s="70" t="s">
        <v>988</v>
      </c>
      <c r="M506" s="71" t="s">
        <v>2028</v>
      </c>
      <c r="N506" s="71" t="s">
        <v>2028</v>
      </c>
      <c r="O506" s="87" t="s">
        <v>965</v>
      </c>
      <c r="P506" s="71" t="s">
        <v>450</v>
      </c>
      <c r="Q506" s="71" t="s">
        <v>451</v>
      </c>
      <c r="R506" s="71"/>
      <c r="S506" s="108" t="s">
        <v>971</v>
      </c>
      <c r="T506" s="71" t="s">
        <v>975</v>
      </c>
      <c r="U506" s="109" t="s">
        <v>973</v>
      </c>
      <c r="V506" s="71" t="s">
        <v>983</v>
      </c>
      <c r="W506" s="71" t="s">
        <v>423</v>
      </c>
      <c r="X506" s="61" t="str">
        <f>IF(W506='[2]LISTA OPCIONES'!$M$4,"A",IF(W506='[2]LISTA OPCIONES'!$M$5,"M",IF(W506='[2]LISTA OPCIONES'!$M$6,"B",IF(W506='[2]LISTA OPCIONES'!$M$7,"A"))))</f>
        <v>B</v>
      </c>
      <c r="Y506" s="66" t="s">
        <v>426</v>
      </c>
      <c r="Z506" s="61" t="str">
        <f>IF(Y506='[2]LISTA OPCIONES'!$N$4,"A",IF(Y506='[2]LISTA OPCIONES'!$N$5,"M",IF(Y506='[2]LISTA OPCIONES'!$N$6,"B",IF(Y506='[2]LISTA OPCIONES'!$N$7,"A"))))</f>
        <v>M</v>
      </c>
      <c r="AA506" s="66" t="s">
        <v>426</v>
      </c>
      <c r="AB506" s="61" t="str">
        <f>IF(AA506='[2]LISTA OPCIONES'!$N$4,"A",IF(AA506='[2]LISTA OPCIONES'!$N$5,"M",IF(AA506='[2]LISTA OPCIONES'!$N$6,"B",IF(AA506='[2]LISTA OPCIONES'!$N$7,"A"))))</f>
        <v>M</v>
      </c>
      <c r="AC506" s="62" t="str">
        <f t="shared" si="26"/>
        <v>MEDIA</v>
      </c>
    </row>
    <row r="507" spans="1:29" s="69" customFormat="1" ht="15">
      <c r="A507" s="66">
        <f t="shared" si="24"/>
        <v>502</v>
      </c>
      <c r="B507" s="115">
        <v>44676</v>
      </c>
      <c r="C507" s="66" t="s">
        <v>1116</v>
      </c>
      <c r="D507" s="66" t="s">
        <v>2033</v>
      </c>
      <c r="E507" s="70" t="s">
        <v>486</v>
      </c>
      <c r="F507" s="72" t="s">
        <v>958</v>
      </c>
      <c r="G507" s="71" t="s">
        <v>10</v>
      </c>
      <c r="H507" s="118" t="s">
        <v>1372</v>
      </c>
      <c r="I507" s="136" t="s">
        <v>1004</v>
      </c>
      <c r="J507" s="118" t="s">
        <v>1372</v>
      </c>
      <c r="K507" s="114" t="s">
        <v>1821</v>
      </c>
      <c r="L507" s="70" t="s">
        <v>988</v>
      </c>
      <c r="M507" s="71" t="s">
        <v>2028</v>
      </c>
      <c r="N507" s="71" t="s">
        <v>2028</v>
      </c>
      <c r="O507" s="87" t="s">
        <v>965</v>
      </c>
      <c r="P507" s="71" t="s">
        <v>450</v>
      </c>
      <c r="Q507" s="71" t="s">
        <v>451</v>
      </c>
      <c r="R507" s="71"/>
      <c r="S507" s="108" t="s">
        <v>971</v>
      </c>
      <c r="T507" s="71" t="s">
        <v>975</v>
      </c>
      <c r="U507" s="109" t="s">
        <v>973</v>
      </c>
      <c r="V507" s="71" t="s">
        <v>983</v>
      </c>
      <c r="W507" s="71" t="s">
        <v>423</v>
      </c>
      <c r="X507" s="61" t="str">
        <f>IF(W507='[2]LISTA OPCIONES'!$M$4,"A",IF(W507='[2]LISTA OPCIONES'!$M$5,"M",IF(W507='[2]LISTA OPCIONES'!$M$6,"B",IF(W507='[2]LISTA OPCIONES'!$M$7,"A"))))</f>
        <v>B</v>
      </c>
      <c r="Y507" s="66" t="s">
        <v>426</v>
      </c>
      <c r="Z507" s="61" t="str">
        <f>IF(Y507='[2]LISTA OPCIONES'!$N$4,"A",IF(Y507='[2]LISTA OPCIONES'!$N$5,"M",IF(Y507='[2]LISTA OPCIONES'!$N$6,"B",IF(Y507='[2]LISTA OPCIONES'!$N$7,"A"))))</f>
        <v>M</v>
      </c>
      <c r="AA507" s="66" t="s">
        <v>426</v>
      </c>
      <c r="AB507" s="61" t="str">
        <f>IF(AA507='[2]LISTA OPCIONES'!$N$4,"A",IF(AA507='[2]LISTA OPCIONES'!$N$5,"M",IF(AA507='[2]LISTA OPCIONES'!$N$6,"B",IF(AA507='[2]LISTA OPCIONES'!$N$7,"A"))))</f>
        <v>M</v>
      </c>
      <c r="AC507" s="62" t="str">
        <f t="shared" si="26"/>
        <v>MEDIA</v>
      </c>
    </row>
    <row r="508" spans="1:29" s="69" customFormat="1" ht="15">
      <c r="A508" s="66">
        <f t="shared" si="24"/>
        <v>503</v>
      </c>
      <c r="B508" s="115">
        <v>44676</v>
      </c>
      <c r="C508" s="66" t="s">
        <v>1117</v>
      </c>
      <c r="D508" s="66" t="s">
        <v>2033</v>
      </c>
      <c r="E508" s="70" t="s">
        <v>486</v>
      </c>
      <c r="F508" s="72" t="s">
        <v>958</v>
      </c>
      <c r="G508" s="71" t="s">
        <v>10</v>
      </c>
      <c r="H508" s="118" t="s">
        <v>1373</v>
      </c>
      <c r="I508" s="136" t="s">
        <v>1004</v>
      </c>
      <c r="J508" s="118" t="s">
        <v>1373</v>
      </c>
      <c r="K508" s="114" t="s">
        <v>1822</v>
      </c>
      <c r="L508" s="70" t="s">
        <v>988</v>
      </c>
      <c r="M508" s="71" t="s">
        <v>2028</v>
      </c>
      <c r="N508" s="71" t="s">
        <v>2028</v>
      </c>
      <c r="O508" s="87" t="s">
        <v>965</v>
      </c>
      <c r="P508" s="71" t="s">
        <v>450</v>
      </c>
      <c r="Q508" s="71" t="s">
        <v>451</v>
      </c>
      <c r="R508" s="71"/>
      <c r="S508" s="108" t="s">
        <v>971</v>
      </c>
      <c r="T508" s="71" t="s">
        <v>975</v>
      </c>
      <c r="U508" s="109" t="s">
        <v>973</v>
      </c>
      <c r="V508" s="71" t="s">
        <v>983</v>
      </c>
      <c r="W508" s="71" t="s">
        <v>423</v>
      </c>
      <c r="X508" s="61" t="str">
        <f>IF(W508='[2]LISTA OPCIONES'!$M$4,"A",IF(W508='[2]LISTA OPCIONES'!$M$5,"M",IF(W508='[2]LISTA OPCIONES'!$M$6,"B",IF(W508='[2]LISTA OPCIONES'!$M$7,"A"))))</f>
        <v>B</v>
      </c>
      <c r="Y508" s="66" t="s">
        <v>426</v>
      </c>
      <c r="Z508" s="61" t="str">
        <f>IF(Y508='[2]LISTA OPCIONES'!$N$4,"A",IF(Y508='[2]LISTA OPCIONES'!$N$5,"M",IF(Y508='[2]LISTA OPCIONES'!$N$6,"B",IF(Y508='[2]LISTA OPCIONES'!$N$7,"A"))))</f>
        <v>M</v>
      </c>
      <c r="AA508" s="66" t="s">
        <v>426</v>
      </c>
      <c r="AB508" s="61" t="str">
        <f>IF(AA508='[2]LISTA OPCIONES'!$N$4,"A",IF(AA508='[2]LISTA OPCIONES'!$N$5,"M",IF(AA508='[2]LISTA OPCIONES'!$N$6,"B",IF(AA508='[2]LISTA OPCIONES'!$N$7,"A"))))</f>
        <v>M</v>
      </c>
      <c r="AC508" s="62" t="str">
        <f t="shared" si="26"/>
        <v>MEDIA</v>
      </c>
    </row>
    <row r="509" spans="1:29" s="69" customFormat="1" ht="15">
      <c r="A509" s="66">
        <f t="shared" si="24"/>
        <v>504</v>
      </c>
      <c r="B509" s="115">
        <v>44676</v>
      </c>
      <c r="C509" s="66" t="s">
        <v>1118</v>
      </c>
      <c r="D509" s="66" t="s">
        <v>2033</v>
      </c>
      <c r="E509" s="70" t="s">
        <v>486</v>
      </c>
      <c r="F509" s="72" t="s">
        <v>958</v>
      </c>
      <c r="G509" s="71" t="s">
        <v>10</v>
      </c>
      <c r="H509" s="118" t="s">
        <v>1374</v>
      </c>
      <c r="I509" s="136" t="s">
        <v>1004</v>
      </c>
      <c r="J509" s="118" t="s">
        <v>1374</v>
      </c>
      <c r="K509" s="114" t="s">
        <v>1823</v>
      </c>
      <c r="L509" s="70" t="s">
        <v>988</v>
      </c>
      <c r="M509" s="71" t="s">
        <v>2028</v>
      </c>
      <c r="N509" s="71" t="s">
        <v>2028</v>
      </c>
      <c r="O509" s="87" t="s">
        <v>965</v>
      </c>
      <c r="P509" s="71" t="s">
        <v>450</v>
      </c>
      <c r="Q509" s="71" t="s">
        <v>451</v>
      </c>
      <c r="R509" s="71"/>
      <c r="S509" s="108" t="s">
        <v>971</v>
      </c>
      <c r="T509" s="71" t="s">
        <v>975</v>
      </c>
      <c r="U509" s="109" t="s">
        <v>973</v>
      </c>
      <c r="V509" s="71" t="s">
        <v>983</v>
      </c>
      <c r="W509" s="71" t="s">
        <v>423</v>
      </c>
      <c r="X509" s="61" t="str">
        <f>IF(W509='[2]LISTA OPCIONES'!$M$4,"A",IF(W509='[2]LISTA OPCIONES'!$M$5,"M",IF(W509='[2]LISTA OPCIONES'!$M$6,"B",IF(W509='[2]LISTA OPCIONES'!$M$7,"A"))))</f>
        <v>B</v>
      </c>
      <c r="Y509" s="66" t="s">
        <v>426</v>
      </c>
      <c r="Z509" s="61" t="str">
        <f>IF(Y509='[2]LISTA OPCIONES'!$N$4,"A",IF(Y509='[2]LISTA OPCIONES'!$N$5,"M",IF(Y509='[2]LISTA OPCIONES'!$N$6,"B",IF(Y509='[2]LISTA OPCIONES'!$N$7,"A"))))</f>
        <v>M</v>
      </c>
      <c r="AA509" s="66" t="s">
        <v>426</v>
      </c>
      <c r="AB509" s="61" t="str">
        <f>IF(AA509='[2]LISTA OPCIONES'!$N$4,"A",IF(AA509='[2]LISTA OPCIONES'!$N$5,"M",IF(AA509='[2]LISTA OPCIONES'!$N$6,"B",IF(AA509='[2]LISTA OPCIONES'!$N$7,"A"))))</f>
        <v>M</v>
      </c>
      <c r="AC509" s="62" t="str">
        <f t="shared" si="26"/>
        <v>MEDIA</v>
      </c>
    </row>
    <row r="510" spans="1:29" s="69" customFormat="1" ht="15">
      <c r="A510" s="66">
        <f t="shared" si="24"/>
        <v>505</v>
      </c>
      <c r="B510" s="115">
        <v>44676</v>
      </c>
      <c r="C510" s="66" t="s">
        <v>1119</v>
      </c>
      <c r="D510" s="66" t="s">
        <v>2033</v>
      </c>
      <c r="E510" s="70" t="s">
        <v>486</v>
      </c>
      <c r="F510" s="72" t="s">
        <v>958</v>
      </c>
      <c r="G510" s="71" t="s">
        <v>10</v>
      </c>
      <c r="H510" s="118" t="s">
        <v>1375</v>
      </c>
      <c r="I510" s="136" t="s">
        <v>1004</v>
      </c>
      <c r="J510" s="118" t="s">
        <v>1375</v>
      </c>
      <c r="K510" s="114" t="s">
        <v>1824</v>
      </c>
      <c r="L510" s="70" t="s">
        <v>988</v>
      </c>
      <c r="M510" s="71" t="s">
        <v>2028</v>
      </c>
      <c r="N510" s="71" t="s">
        <v>2028</v>
      </c>
      <c r="O510" s="87" t="s">
        <v>965</v>
      </c>
      <c r="P510" s="71" t="s">
        <v>450</v>
      </c>
      <c r="Q510" s="71" t="s">
        <v>451</v>
      </c>
      <c r="R510" s="71"/>
      <c r="S510" s="108" t="s">
        <v>971</v>
      </c>
      <c r="T510" s="71" t="s">
        <v>975</v>
      </c>
      <c r="U510" s="109" t="s">
        <v>973</v>
      </c>
      <c r="V510" s="71" t="s">
        <v>983</v>
      </c>
      <c r="W510" s="71" t="s">
        <v>423</v>
      </c>
      <c r="X510" s="61" t="str">
        <f>IF(W510='[2]LISTA OPCIONES'!$M$4,"A",IF(W510='[2]LISTA OPCIONES'!$M$5,"M",IF(W510='[2]LISTA OPCIONES'!$M$6,"B",IF(W510='[2]LISTA OPCIONES'!$M$7,"A"))))</f>
        <v>B</v>
      </c>
      <c r="Y510" s="66" t="s">
        <v>426</v>
      </c>
      <c r="Z510" s="61" t="str">
        <f>IF(Y510='[2]LISTA OPCIONES'!$N$4,"A",IF(Y510='[2]LISTA OPCIONES'!$N$5,"M",IF(Y510='[2]LISTA OPCIONES'!$N$6,"B",IF(Y510='[2]LISTA OPCIONES'!$N$7,"A"))))</f>
        <v>M</v>
      </c>
      <c r="AA510" s="66" t="s">
        <v>426</v>
      </c>
      <c r="AB510" s="61" t="str">
        <f>IF(AA510='[2]LISTA OPCIONES'!$N$4,"A",IF(AA510='[2]LISTA OPCIONES'!$N$5,"M",IF(AA510='[2]LISTA OPCIONES'!$N$6,"B",IF(AA510='[2]LISTA OPCIONES'!$N$7,"A"))))</f>
        <v>M</v>
      </c>
      <c r="AC510" s="62" t="str">
        <f t="shared" si="26"/>
        <v>MEDIA</v>
      </c>
    </row>
    <row r="511" spans="1:29" s="69" customFormat="1" ht="15">
      <c r="A511" s="66">
        <f t="shared" si="24"/>
        <v>506</v>
      </c>
      <c r="B511" s="115">
        <v>44676</v>
      </c>
      <c r="C511" s="66" t="s">
        <v>1120</v>
      </c>
      <c r="D511" s="66" t="s">
        <v>2033</v>
      </c>
      <c r="E511" s="70" t="s">
        <v>486</v>
      </c>
      <c r="F511" s="72" t="s">
        <v>958</v>
      </c>
      <c r="G511" s="71" t="s">
        <v>10</v>
      </c>
      <c r="H511" s="118" t="s">
        <v>1376</v>
      </c>
      <c r="I511" s="136" t="s">
        <v>1004</v>
      </c>
      <c r="J511" s="118" t="s">
        <v>1376</v>
      </c>
      <c r="K511" s="114" t="s">
        <v>1825</v>
      </c>
      <c r="L511" s="70" t="s">
        <v>988</v>
      </c>
      <c r="M511" s="71" t="s">
        <v>2028</v>
      </c>
      <c r="N511" s="71" t="s">
        <v>2028</v>
      </c>
      <c r="O511" s="87" t="s">
        <v>965</v>
      </c>
      <c r="P511" s="71" t="s">
        <v>450</v>
      </c>
      <c r="Q511" s="71" t="s">
        <v>451</v>
      </c>
      <c r="R511" s="71"/>
      <c r="S511" s="108" t="s">
        <v>971</v>
      </c>
      <c r="T511" s="71" t="s">
        <v>975</v>
      </c>
      <c r="U511" s="109" t="s">
        <v>973</v>
      </c>
      <c r="V511" s="71" t="s">
        <v>983</v>
      </c>
      <c r="W511" s="71" t="s">
        <v>423</v>
      </c>
      <c r="X511" s="61" t="str">
        <f>IF(W511='[2]LISTA OPCIONES'!$M$4,"A",IF(W511='[2]LISTA OPCIONES'!$M$5,"M",IF(W511='[2]LISTA OPCIONES'!$M$6,"B",IF(W511='[2]LISTA OPCIONES'!$M$7,"A"))))</f>
        <v>B</v>
      </c>
      <c r="Y511" s="66" t="s">
        <v>426</v>
      </c>
      <c r="Z511" s="61" t="str">
        <f>IF(Y511='[2]LISTA OPCIONES'!$N$4,"A",IF(Y511='[2]LISTA OPCIONES'!$N$5,"M",IF(Y511='[2]LISTA OPCIONES'!$N$6,"B",IF(Y511='[2]LISTA OPCIONES'!$N$7,"A"))))</f>
        <v>M</v>
      </c>
      <c r="AA511" s="66" t="s">
        <v>426</v>
      </c>
      <c r="AB511" s="61" t="str">
        <f>IF(AA511='[2]LISTA OPCIONES'!$N$4,"A",IF(AA511='[2]LISTA OPCIONES'!$N$5,"M",IF(AA511='[2]LISTA OPCIONES'!$N$6,"B",IF(AA511='[2]LISTA OPCIONES'!$N$7,"A"))))</f>
        <v>M</v>
      </c>
      <c r="AC511" s="62" t="str">
        <f t="shared" si="26"/>
        <v>MEDIA</v>
      </c>
    </row>
    <row r="512" spans="1:29" s="69" customFormat="1" ht="15">
      <c r="A512" s="66">
        <f t="shared" si="24"/>
        <v>507</v>
      </c>
      <c r="B512" s="115">
        <v>44676</v>
      </c>
      <c r="C512" s="66" t="s">
        <v>1121</v>
      </c>
      <c r="D512" s="66" t="s">
        <v>2033</v>
      </c>
      <c r="E512" s="70" t="s">
        <v>486</v>
      </c>
      <c r="F512" s="72" t="s">
        <v>958</v>
      </c>
      <c r="G512" s="71" t="s">
        <v>10</v>
      </c>
      <c r="H512" s="118" t="s">
        <v>1377</v>
      </c>
      <c r="I512" s="136" t="s">
        <v>1004</v>
      </c>
      <c r="J512" s="118" t="s">
        <v>1377</v>
      </c>
      <c r="K512" s="114" t="s">
        <v>1826</v>
      </c>
      <c r="L512" s="70" t="s">
        <v>988</v>
      </c>
      <c r="M512" s="71" t="s">
        <v>2028</v>
      </c>
      <c r="N512" s="71" t="s">
        <v>2028</v>
      </c>
      <c r="O512" s="87" t="s">
        <v>965</v>
      </c>
      <c r="P512" s="71" t="s">
        <v>450</v>
      </c>
      <c r="Q512" s="71" t="s">
        <v>451</v>
      </c>
      <c r="R512" s="71"/>
      <c r="S512" s="108" t="s">
        <v>971</v>
      </c>
      <c r="T512" s="71" t="s">
        <v>975</v>
      </c>
      <c r="U512" s="109" t="s">
        <v>973</v>
      </c>
      <c r="V512" s="71" t="s">
        <v>983</v>
      </c>
      <c r="W512" s="71" t="s">
        <v>423</v>
      </c>
      <c r="X512" s="61" t="str">
        <f>IF(W512='[2]LISTA OPCIONES'!$M$4,"A",IF(W512='[2]LISTA OPCIONES'!$M$5,"M",IF(W512='[2]LISTA OPCIONES'!$M$6,"B",IF(W512='[2]LISTA OPCIONES'!$M$7,"A"))))</f>
        <v>B</v>
      </c>
      <c r="Y512" s="66" t="s">
        <v>426</v>
      </c>
      <c r="Z512" s="61" t="str">
        <f>IF(Y512='[2]LISTA OPCIONES'!$N$4,"A",IF(Y512='[2]LISTA OPCIONES'!$N$5,"M",IF(Y512='[2]LISTA OPCIONES'!$N$6,"B",IF(Y512='[2]LISTA OPCIONES'!$N$7,"A"))))</f>
        <v>M</v>
      </c>
      <c r="AA512" s="66" t="s">
        <v>426</v>
      </c>
      <c r="AB512" s="61" t="str">
        <f>IF(AA512='[2]LISTA OPCIONES'!$N$4,"A",IF(AA512='[2]LISTA OPCIONES'!$N$5,"M",IF(AA512='[2]LISTA OPCIONES'!$N$6,"B",IF(AA512='[2]LISTA OPCIONES'!$N$7,"A"))))</f>
        <v>M</v>
      </c>
      <c r="AC512" s="62" t="str">
        <f t="shared" si="26"/>
        <v>MEDIA</v>
      </c>
    </row>
    <row r="513" spans="1:29" s="69" customFormat="1" ht="15">
      <c r="A513" s="32">
        <f t="shared" si="24"/>
        <v>508</v>
      </c>
      <c r="B513" s="115">
        <v>44676</v>
      </c>
      <c r="C513" s="66" t="s">
        <v>1122</v>
      </c>
      <c r="D513" s="66" t="s">
        <v>2033</v>
      </c>
      <c r="E513" s="70" t="s">
        <v>486</v>
      </c>
      <c r="F513" s="72" t="s">
        <v>958</v>
      </c>
      <c r="G513" s="113" t="s">
        <v>10</v>
      </c>
      <c r="H513" s="72" t="str">
        <f aca="true" t="shared" si="27" ref="H513:H515">I513</f>
        <v>CONVENIOS</v>
      </c>
      <c r="I513" s="136" t="s">
        <v>43</v>
      </c>
      <c r="J513" s="59" t="s">
        <v>394</v>
      </c>
      <c r="K513" s="72" t="s">
        <v>1827</v>
      </c>
      <c r="L513" s="70" t="s">
        <v>988</v>
      </c>
      <c r="M513" s="71" t="s">
        <v>2028</v>
      </c>
      <c r="N513" s="71" t="s">
        <v>2028</v>
      </c>
      <c r="O513" s="87" t="s">
        <v>965</v>
      </c>
      <c r="P513" s="71" t="s">
        <v>450</v>
      </c>
      <c r="Q513" s="71" t="s">
        <v>1288</v>
      </c>
      <c r="R513" s="71"/>
      <c r="S513" s="108" t="s">
        <v>971</v>
      </c>
      <c r="T513" s="71" t="s">
        <v>975</v>
      </c>
      <c r="U513" s="109" t="s">
        <v>973</v>
      </c>
      <c r="V513" s="71" t="s">
        <v>983</v>
      </c>
      <c r="W513" s="71" t="s">
        <v>423</v>
      </c>
      <c r="X513" s="61" t="str">
        <f>IF(W513='[2]LISTA OPCIONES'!$M$4,"A",IF(W513='[2]LISTA OPCIONES'!$M$5,"M",IF(W513='[2]LISTA OPCIONES'!$M$6,"B",IF(W513='[2]LISTA OPCIONES'!$M$7,"A"))))</f>
        <v>B</v>
      </c>
      <c r="Y513" s="66" t="s">
        <v>426</v>
      </c>
      <c r="Z513" s="61" t="str">
        <f>IF(Y513='[2]LISTA OPCIONES'!$N$4,"A",IF(Y513='[2]LISTA OPCIONES'!$N$5,"M",IF(Y513='[2]LISTA OPCIONES'!$N$6,"B",IF(Y513='[2]LISTA OPCIONES'!$N$7,"A"))))</f>
        <v>M</v>
      </c>
      <c r="AA513" s="66" t="s">
        <v>426</v>
      </c>
      <c r="AB513" s="61" t="str">
        <f>IF(AA513='[2]LISTA OPCIONES'!$N$4,"A",IF(AA513='[2]LISTA OPCIONES'!$N$5,"M",IF(AA513='[2]LISTA OPCIONES'!$N$6,"B",IF(AA513='[2]LISTA OPCIONES'!$N$7,"A"))))</f>
        <v>M</v>
      </c>
      <c r="AC513" s="62" t="str">
        <f t="shared" si="26"/>
        <v>MEDIA</v>
      </c>
    </row>
    <row r="514" spans="1:29" s="69" customFormat="1" ht="15">
      <c r="A514" s="32">
        <f t="shared" si="24"/>
        <v>509</v>
      </c>
      <c r="B514" s="115">
        <v>44676</v>
      </c>
      <c r="C514" s="66" t="s">
        <v>1123</v>
      </c>
      <c r="D514" s="66" t="s">
        <v>2033</v>
      </c>
      <c r="E514" s="70" t="s">
        <v>486</v>
      </c>
      <c r="F514" s="72" t="s">
        <v>958</v>
      </c>
      <c r="G514" s="113" t="s">
        <v>10</v>
      </c>
      <c r="H514" s="72" t="str">
        <f t="shared" si="27"/>
        <v xml:space="preserve">DERECHOS DE PETICION </v>
      </c>
      <c r="I514" s="136" t="s">
        <v>1005</v>
      </c>
      <c r="J514" s="59" t="s">
        <v>394</v>
      </c>
      <c r="K514" s="72" t="s">
        <v>1828</v>
      </c>
      <c r="L514" s="70" t="s">
        <v>988</v>
      </c>
      <c r="M514" s="71" t="s">
        <v>2028</v>
      </c>
      <c r="N514" s="71" t="s">
        <v>2028</v>
      </c>
      <c r="O514" s="87" t="s">
        <v>965</v>
      </c>
      <c r="P514" s="71" t="s">
        <v>450</v>
      </c>
      <c r="Q514" s="71" t="s">
        <v>1288</v>
      </c>
      <c r="R514" s="71"/>
      <c r="S514" s="108" t="s">
        <v>971</v>
      </c>
      <c r="T514" s="71" t="s">
        <v>975</v>
      </c>
      <c r="U514" s="109" t="s">
        <v>973</v>
      </c>
      <c r="V514" s="71" t="s">
        <v>983</v>
      </c>
      <c r="W514" s="71" t="s">
        <v>423</v>
      </c>
      <c r="X514" s="61" t="str">
        <f>IF(W514='[2]LISTA OPCIONES'!$M$4,"A",IF(W514='[2]LISTA OPCIONES'!$M$5,"M",IF(W514='[2]LISTA OPCIONES'!$M$6,"B",IF(W514='[2]LISTA OPCIONES'!$M$7,"A"))))</f>
        <v>B</v>
      </c>
      <c r="Y514" s="66" t="s">
        <v>426</v>
      </c>
      <c r="Z514" s="61" t="str">
        <f>IF(Y514='[2]LISTA OPCIONES'!$N$4,"A",IF(Y514='[2]LISTA OPCIONES'!$N$5,"M",IF(Y514='[2]LISTA OPCIONES'!$N$6,"B",IF(Y514='[2]LISTA OPCIONES'!$N$7,"A"))))</f>
        <v>M</v>
      </c>
      <c r="AA514" s="66" t="s">
        <v>426</v>
      </c>
      <c r="AB514" s="61" t="str">
        <f>IF(AA514='[2]LISTA OPCIONES'!$N$4,"A",IF(AA514='[2]LISTA OPCIONES'!$N$5,"M",IF(AA514='[2]LISTA OPCIONES'!$N$6,"B",IF(AA514='[2]LISTA OPCIONES'!$N$7,"A"))))</f>
        <v>M</v>
      </c>
      <c r="AC514" s="62" t="str">
        <f t="shared" si="26"/>
        <v>MEDIA</v>
      </c>
    </row>
    <row r="515" spans="1:29" s="69" customFormat="1" ht="15">
      <c r="A515" s="32">
        <f t="shared" si="24"/>
        <v>510</v>
      </c>
      <c r="B515" s="115">
        <v>44676</v>
      </c>
      <c r="C515" s="66" t="s">
        <v>1124</v>
      </c>
      <c r="D515" s="66" t="s">
        <v>2033</v>
      </c>
      <c r="E515" s="70" t="s">
        <v>486</v>
      </c>
      <c r="F515" s="72" t="s">
        <v>958</v>
      </c>
      <c r="G515" s="113" t="s">
        <v>10</v>
      </c>
      <c r="H515" s="72" t="str">
        <f t="shared" si="27"/>
        <v xml:space="preserve">HISTORIALES DE BIENES INMUEBLES </v>
      </c>
      <c r="I515" s="136" t="s">
        <v>1006</v>
      </c>
      <c r="J515" s="59" t="s">
        <v>394</v>
      </c>
      <c r="K515" s="72" t="s">
        <v>1829</v>
      </c>
      <c r="L515" s="70" t="s">
        <v>988</v>
      </c>
      <c r="M515" s="71" t="s">
        <v>2028</v>
      </c>
      <c r="N515" s="71" t="s">
        <v>2028</v>
      </c>
      <c r="O515" s="87" t="s">
        <v>965</v>
      </c>
      <c r="P515" s="71" t="s">
        <v>450</v>
      </c>
      <c r="Q515" s="71" t="s">
        <v>1288</v>
      </c>
      <c r="R515" s="71"/>
      <c r="S515" s="108" t="s">
        <v>971</v>
      </c>
      <c r="T515" s="71" t="s">
        <v>975</v>
      </c>
      <c r="U515" s="109" t="s">
        <v>973</v>
      </c>
      <c r="V515" s="71" t="s">
        <v>983</v>
      </c>
      <c r="W515" s="71" t="s">
        <v>423</v>
      </c>
      <c r="X515" s="61" t="str">
        <f>IF(W515='[2]LISTA OPCIONES'!$M$4,"A",IF(W515='[2]LISTA OPCIONES'!$M$5,"M",IF(W515='[2]LISTA OPCIONES'!$M$6,"B",IF(W515='[2]LISTA OPCIONES'!$M$7,"A"))))</f>
        <v>B</v>
      </c>
      <c r="Y515" s="66" t="s">
        <v>426</v>
      </c>
      <c r="Z515" s="61" t="str">
        <f>IF(Y515='[2]LISTA OPCIONES'!$N$4,"A",IF(Y515='[2]LISTA OPCIONES'!$N$5,"M",IF(Y515='[2]LISTA OPCIONES'!$N$6,"B",IF(Y515='[2]LISTA OPCIONES'!$N$7,"A"))))</f>
        <v>M</v>
      </c>
      <c r="AA515" s="66" t="s">
        <v>426</v>
      </c>
      <c r="AB515" s="61" t="str">
        <f>IF(AA515='[2]LISTA OPCIONES'!$N$4,"A",IF(AA515='[2]LISTA OPCIONES'!$N$5,"M",IF(AA515='[2]LISTA OPCIONES'!$N$6,"B",IF(AA515='[2]LISTA OPCIONES'!$N$7,"A"))))</f>
        <v>M</v>
      </c>
      <c r="AC515" s="62" t="str">
        <f t="shared" si="26"/>
        <v>MEDIA</v>
      </c>
    </row>
    <row r="516" spans="1:29" s="69" customFormat="1" ht="15">
      <c r="A516" s="66">
        <f t="shared" si="24"/>
        <v>511</v>
      </c>
      <c r="B516" s="115">
        <v>44676</v>
      </c>
      <c r="C516" s="66" t="s">
        <v>1125</v>
      </c>
      <c r="D516" s="66" t="s">
        <v>2033</v>
      </c>
      <c r="E516" s="70" t="s">
        <v>486</v>
      </c>
      <c r="F516" s="72" t="s">
        <v>958</v>
      </c>
      <c r="G516" s="71" t="s">
        <v>10</v>
      </c>
      <c r="H516" s="128" t="s">
        <v>1346</v>
      </c>
      <c r="I516" s="136" t="s">
        <v>57</v>
      </c>
      <c r="J516" s="118" t="s">
        <v>1346</v>
      </c>
      <c r="K516" s="114" t="s">
        <v>1791</v>
      </c>
      <c r="L516" s="70" t="s">
        <v>988</v>
      </c>
      <c r="M516" s="71" t="s">
        <v>2028</v>
      </c>
      <c r="N516" s="71" t="s">
        <v>2028</v>
      </c>
      <c r="O516" s="87" t="s">
        <v>965</v>
      </c>
      <c r="P516" s="71" t="s">
        <v>450</v>
      </c>
      <c r="Q516" s="71" t="s">
        <v>451</v>
      </c>
      <c r="R516" s="71"/>
      <c r="S516" s="108" t="s">
        <v>971</v>
      </c>
      <c r="T516" s="71" t="s">
        <v>975</v>
      </c>
      <c r="U516" s="109" t="s">
        <v>973</v>
      </c>
      <c r="V516" s="71" t="s">
        <v>983</v>
      </c>
      <c r="W516" s="71" t="s">
        <v>423</v>
      </c>
      <c r="X516" s="61" t="str">
        <f>IF(W516='[2]LISTA OPCIONES'!$M$4,"A",IF(W516='[2]LISTA OPCIONES'!$M$5,"M",IF(W516='[2]LISTA OPCIONES'!$M$6,"B",IF(W516='[2]LISTA OPCIONES'!$M$7,"A"))))</f>
        <v>B</v>
      </c>
      <c r="Y516" s="66" t="s">
        <v>426</v>
      </c>
      <c r="Z516" s="61" t="str">
        <f>IF(Y516='[2]LISTA OPCIONES'!$N$4,"A",IF(Y516='[2]LISTA OPCIONES'!$N$5,"M",IF(Y516='[2]LISTA OPCIONES'!$N$6,"B",IF(Y516='[2]LISTA OPCIONES'!$N$7,"A"))))</f>
        <v>M</v>
      </c>
      <c r="AA516" s="66" t="s">
        <v>426</v>
      </c>
      <c r="AB516" s="61" t="str">
        <f>IF(AA516='[2]LISTA OPCIONES'!$N$4,"A",IF(AA516='[2]LISTA OPCIONES'!$N$5,"M",IF(AA516='[2]LISTA OPCIONES'!$N$6,"B",IF(AA516='[2]LISTA OPCIONES'!$N$7,"A"))))</f>
        <v>M</v>
      </c>
      <c r="AC516" s="62" t="str">
        <f t="shared" si="26"/>
        <v>MEDIA</v>
      </c>
    </row>
    <row r="517" spans="1:29" s="69" customFormat="1" ht="15">
      <c r="A517" s="66">
        <f t="shared" si="24"/>
        <v>512</v>
      </c>
      <c r="B517" s="115">
        <v>44676</v>
      </c>
      <c r="C517" s="66" t="s">
        <v>1126</v>
      </c>
      <c r="D517" s="66" t="s">
        <v>2033</v>
      </c>
      <c r="E517" s="70" t="s">
        <v>486</v>
      </c>
      <c r="F517" s="72" t="s">
        <v>958</v>
      </c>
      <c r="G517" s="71" t="s">
        <v>10</v>
      </c>
      <c r="H517" s="118" t="s">
        <v>1378</v>
      </c>
      <c r="I517" s="136" t="s">
        <v>57</v>
      </c>
      <c r="J517" s="118" t="s">
        <v>1378</v>
      </c>
      <c r="K517" s="114" t="s">
        <v>1830</v>
      </c>
      <c r="L517" s="70" t="s">
        <v>988</v>
      </c>
      <c r="M517" s="71" t="s">
        <v>2028</v>
      </c>
      <c r="N517" s="71" t="s">
        <v>2028</v>
      </c>
      <c r="O517" s="87" t="s">
        <v>965</v>
      </c>
      <c r="P517" s="71" t="s">
        <v>450</v>
      </c>
      <c r="Q517" s="71" t="s">
        <v>451</v>
      </c>
      <c r="R517" s="71"/>
      <c r="S517" s="108" t="s">
        <v>971</v>
      </c>
      <c r="T517" s="71" t="s">
        <v>975</v>
      </c>
      <c r="U517" s="109" t="s">
        <v>973</v>
      </c>
      <c r="V517" s="71" t="s">
        <v>983</v>
      </c>
      <c r="W517" s="71" t="s">
        <v>423</v>
      </c>
      <c r="X517" s="61" t="str">
        <f>IF(W517='[2]LISTA OPCIONES'!$M$4,"A",IF(W517='[2]LISTA OPCIONES'!$M$5,"M",IF(W517='[2]LISTA OPCIONES'!$M$6,"B",IF(W517='[2]LISTA OPCIONES'!$M$7,"A"))))</f>
        <v>B</v>
      </c>
      <c r="Y517" s="66" t="s">
        <v>426</v>
      </c>
      <c r="Z517" s="61" t="str">
        <f>IF(Y517='[2]LISTA OPCIONES'!$N$4,"A",IF(Y517='[2]LISTA OPCIONES'!$N$5,"M",IF(Y517='[2]LISTA OPCIONES'!$N$6,"B",IF(Y517='[2]LISTA OPCIONES'!$N$7,"A"))))</f>
        <v>M</v>
      </c>
      <c r="AA517" s="66" t="s">
        <v>426</v>
      </c>
      <c r="AB517" s="61" t="str">
        <f>IF(AA517='[2]LISTA OPCIONES'!$N$4,"A",IF(AA517='[2]LISTA OPCIONES'!$N$5,"M",IF(AA517='[2]LISTA OPCIONES'!$N$6,"B",IF(AA517='[2]LISTA OPCIONES'!$N$7,"A"))))</f>
        <v>M</v>
      </c>
      <c r="AC517" s="62" t="str">
        <f t="shared" si="26"/>
        <v>MEDIA</v>
      </c>
    </row>
    <row r="518" spans="1:29" s="69" customFormat="1" ht="15">
      <c r="A518" s="66">
        <f t="shared" si="24"/>
        <v>513</v>
      </c>
      <c r="B518" s="115">
        <v>44676</v>
      </c>
      <c r="C518" s="66" t="s">
        <v>1127</v>
      </c>
      <c r="D518" s="66" t="s">
        <v>2033</v>
      </c>
      <c r="E518" s="70" t="s">
        <v>486</v>
      </c>
      <c r="F518" s="72" t="s">
        <v>958</v>
      </c>
      <c r="G518" s="71" t="s">
        <v>10</v>
      </c>
      <c r="H518" s="118" t="s">
        <v>1347</v>
      </c>
      <c r="I518" s="136" t="s">
        <v>57</v>
      </c>
      <c r="J518" s="118" t="s">
        <v>1347</v>
      </c>
      <c r="K518" s="114" t="s">
        <v>1792</v>
      </c>
      <c r="L518" s="70" t="s">
        <v>988</v>
      </c>
      <c r="M518" s="71" t="s">
        <v>2028</v>
      </c>
      <c r="N518" s="71" t="s">
        <v>2028</v>
      </c>
      <c r="O518" s="87" t="s">
        <v>965</v>
      </c>
      <c r="P518" s="71" t="s">
        <v>450</v>
      </c>
      <c r="Q518" s="71" t="s">
        <v>451</v>
      </c>
      <c r="R518" s="71"/>
      <c r="S518" s="108" t="s">
        <v>971</v>
      </c>
      <c r="T518" s="71" t="s">
        <v>975</v>
      </c>
      <c r="U518" s="109" t="s">
        <v>973</v>
      </c>
      <c r="V518" s="71" t="s">
        <v>983</v>
      </c>
      <c r="W518" s="71" t="s">
        <v>423</v>
      </c>
      <c r="X518" s="61" t="str">
        <f>IF(W518='[2]LISTA OPCIONES'!$M$4,"A",IF(W518='[2]LISTA OPCIONES'!$M$5,"M",IF(W518='[2]LISTA OPCIONES'!$M$6,"B",IF(W518='[2]LISTA OPCIONES'!$M$7,"A"))))</f>
        <v>B</v>
      </c>
      <c r="Y518" s="66" t="s">
        <v>426</v>
      </c>
      <c r="Z518" s="61" t="str">
        <f>IF(Y518='[2]LISTA OPCIONES'!$N$4,"A",IF(Y518='[2]LISTA OPCIONES'!$N$5,"M",IF(Y518='[2]LISTA OPCIONES'!$N$6,"B",IF(Y518='[2]LISTA OPCIONES'!$N$7,"A"))))</f>
        <v>M</v>
      </c>
      <c r="AA518" s="66" t="s">
        <v>426</v>
      </c>
      <c r="AB518" s="61" t="str">
        <f>IF(AA518='[2]LISTA OPCIONES'!$N$4,"A",IF(AA518='[2]LISTA OPCIONES'!$N$5,"M",IF(AA518='[2]LISTA OPCIONES'!$N$6,"B",IF(AA518='[2]LISTA OPCIONES'!$N$7,"A"))))</f>
        <v>M</v>
      </c>
      <c r="AC518" s="62" t="str">
        <f t="shared" si="26"/>
        <v>MEDIA</v>
      </c>
    </row>
    <row r="519" spans="1:29" s="69" customFormat="1" ht="15">
      <c r="A519" s="66">
        <f t="shared" si="24"/>
        <v>514</v>
      </c>
      <c r="B519" s="115">
        <v>44676</v>
      </c>
      <c r="C519" s="66" t="s">
        <v>1128</v>
      </c>
      <c r="D519" s="66" t="s">
        <v>2033</v>
      </c>
      <c r="E519" s="70" t="s">
        <v>486</v>
      </c>
      <c r="F519" s="72" t="s">
        <v>958</v>
      </c>
      <c r="G519" s="71" t="s">
        <v>10</v>
      </c>
      <c r="H519" s="118" t="s">
        <v>1348</v>
      </c>
      <c r="I519" s="136" t="s">
        <v>57</v>
      </c>
      <c r="J519" s="118" t="s">
        <v>1348</v>
      </c>
      <c r="K519" s="114" t="s">
        <v>1793</v>
      </c>
      <c r="L519" s="70" t="s">
        <v>988</v>
      </c>
      <c r="M519" s="71" t="s">
        <v>2028</v>
      </c>
      <c r="N519" s="71" t="s">
        <v>2028</v>
      </c>
      <c r="O519" s="87" t="s">
        <v>965</v>
      </c>
      <c r="P519" s="71" t="s">
        <v>450</v>
      </c>
      <c r="Q519" s="71" t="s">
        <v>451</v>
      </c>
      <c r="R519" s="71"/>
      <c r="S519" s="108" t="s">
        <v>971</v>
      </c>
      <c r="T519" s="71" t="s">
        <v>975</v>
      </c>
      <c r="U519" s="109" t="s">
        <v>973</v>
      </c>
      <c r="V519" s="71" t="s">
        <v>983</v>
      </c>
      <c r="W519" s="71" t="s">
        <v>423</v>
      </c>
      <c r="X519" s="61" t="str">
        <f>IF(W519='[2]LISTA OPCIONES'!$M$4,"A",IF(W519='[2]LISTA OPCIONES'!$M$5,"M",IF(W519='[2]LISTA OPCIONES'!$M$6,"B",IF(W519='[2]LISTA OPCIONES'!$M$7,"A"))))</f>
        <v>B</v>
      </c>
      <c r="Y519" s="66" t="s">
        <v>426</v>
      </c>
      <c r="Z519" s="61" t="str">
        <f>IF(Y519='[2]LISTA OPCIONES'!$N$4,"A",IF(Y519='[2]LISTA OPCIONES'!$N$5,"M",IF(Y519='[2]LISTA OPCIONES'!$N$6,"B",IF(Y519='[2]LISTA OPCIONES'!$N$7,"A"))))</f>
        <v>M</v>
      </c>
      <c r="AA519" s="66" t="s">
        <v>426</v>
      </c>
      <c r="AB519" s="61" t="str">
        <f>IF(AA519='[2]LISTA OPCIONES'!$N$4,"A",IF(AA519='[2]LISTA OPCIONES'!$N$5,"M",IF(AA519='[2]LISTA OPCIONES'!$N$6,"B",IF(AA519='[2]LISTA OPCIONES'!$N$7,"A"))))</f>
        <v>M</v>
      </c>
      <c r="AC519" s="62" t="str">
        <f t="shared" si="26"/>
        <v>MEDIA</v>
      </c>
    </row>
    <row r="520" spans="1:29" s="69" customFormat="1" ht="15">
      <c r="A520" s="66">
        <f t="shared" si="24"/>
        <v>515</v>
      </c>
      <c r="B520" s="115">
        <v>44676</v>
      </c>
      <c r="C520" s="66" t="s">
        <v>1129</v>
      </c>
      <c r="D520" s="66" t="s">
        <v>2033</v>
      </c>
      <c r="E520" s="70" t="s">
        <v>486</v>
      </c>
      <c r="F520" s="72" t="s">
        <v>958</v>
      </c>
      <c r="G520" s="71" t="s">
        <v>10</v>
      </c>
      <c r="H520" s="118" t="s">
        <v>1379</v>
      </c>
      <c r="I520" s="136" t="s">
        <v>1007</v>
      </c>
      <c r="J520" s="118" t="s">
        <v>1379</v>
      </c>
      <c r="K520" s="114" t="s">
        <v>1831</v>
      </c>
      <c r="L520" s="70" t="s">
        <v>988</v>
      </c>
      <c r="M520" s="71" t="s">
        <v>2028</v>
      </c>
      <c r="N520" s="71" t="s">
        <v>2028</v>
      </c>
      <c r="O520" s="87" t="s">
        <v>965</v>
      </c>
      <c r="P520" s="71" t="s">
        <v>450</v>
      </c>
      <c r="Q520" s="71" t="s">
        <v>451</v>
      </c>
      <c r="R520" s="71"/>
      <c r="S520" s="108" t="s">
        <v>971</v>
      </c>
      <c r="T520" s="71" t="s">
        <v>975</v>
      </c>
      <c r="U520" s="109" t="s">
        <v>973</v>
      </c>
      <c r="V520" s="71" t="s">
        <v>983</v>
      </c>
      <c r="W520" s="71" t="s">
        <v>423</v>
      </c>
      <c r="X520" s="61" t="str">
        <f>IF(W520='[2]LISTA OPCIONES'!$M$4,"A",IF(W520='[2]LISTA OPCIONES'!$M$5,"M",IF(W520='[2]LISTA OPCIONES'!$M$6,"B",IF(W520='[2]LISTA OPCIONES'!$M$7,"A"))))</f>
        <v>B</v>
      </c>
      <c r="Y520" s="66" t="s">
        <v>426</v>
      </c>
      <c r="Z520" s="61" t="str">
        <f>IF(Y520='[2]LISTA OPCIONES'!$N$4,"A",IF(Y520='[2]LISTA OPCIONES'!$N$5,"M",IF(Y520='[2]LISTA OPCIONES'!$N$6,"B",IF(Y520='[2]LISTA OPCIONES'!$N$7,"A"))))</f>
        <v>M</v>
      </c>
      <c r="AA520" s="66" t="s">
        <v>426</v>
      </c>
      <c r="AB520" s="61" t="str">
        <f>IF(AA520='[2]LISTA OPCIONES'!$N$4,"A",IF(AA520='[2]LISTA OPCIONES'!$N$5,"M",IF(AA520='[2]LISTA OPCIONES'!$N$6,"B",IF(AA520='[2]LISTA OPCIONES'!$N$7,"A"))))</f>
        <v>M</v>
      </c>
      <c r="AC520" s="62" t="str">
        <f t="shared" si="26"/>
        <v>MEDIA</v>
      </c>
    </row>
    <row r="521" spans="1:29" s="69" customFormat="1" ht="15">
      <c r="A521" s="66">
        <f t="shared" si="24"/>
        <v>516</v>
      </c>
      <c r="B521" s="115">
        <v>44676</v>
      </c>
      <c r="C521" s="66" t="s">
        <v>1130</v>
      </c>
      <c r="D521" s="66" t="s">
        <v>2033</v>
      </c>
      <c r="E521" s="70" t="s">
        <v>486</v>
      </c>
      <c r="F521" s="72" t="s">
        <v>958</v>
      </c>
      <c r="G521" s="71" t="s">
        <v>10</v>
      </c>
      <c r="H521" s="118" t="s">
        <v>1380</v>
      </c>
      <c r="I521" s="136" t="s">
        <v>1007</v>
      </c>
      <c r="J521" s="118" t="s">
        <v>1380</v>
      </c>
      <c r="K521" s="114" t="s">
        <v>1832</v>
      </c>
      <c r="L521" s="70" t="s">
        <v>988</v>
      </c>
      <c r="M521" s="71" t="s">
        <v>2028</v>
      </c>
      <c r="N521" s="71" t="s">
        <v>2028</v>
      </c>
      <c r="O521" s="87" t="s">
        <v>965</v>
      </c>
      <c r="P521" s="71" t="s">
        <v>450</v>
      </c>
      <c r="Q521" s="71" t="s">
        <v>451</v>
      </c>
      <c r="R521" s="71"/>
      <c r="S521" s="108" t="s">
        <v>971</v>
      </c>
      <c r="T521" s="71" t="s">
        <v>975</v>
      </c>
      <c r="U521" s="109" t="s">
        <v>973</v>
      </c>
      <c r="V521" s="71" t="s">
        <v>983</v>
      </c>
      <c r="W521" s="71" t="s">
        <v>423</v>
      </c>
      <c r="X521" s="61" t="str">
        <f>IF(W521='[2]LISTA OPCIONES'!$M$4,"A",IF(W521='[2]LISTA OPCIONES'!$M$5,"M",IF(W521='[2]LISTA OPCIONES'!$M$6,"B",IF(W521='[2]LISTA OPCIONES'!$M$7,"A"))))</f>
        <v>B</v>
      </c>
      <c r="Y521" s="66" t="s">
        <v>426</v>
      </c>
      <c r="Z521" s="61" t="str">
        <f>IF(Y521='[2]LISTA OPCIONES'!$N$4,"A",IF(Y521='[2]LISTA OPCIONES'!$N$5,"M",IF(Y521='[2]LISTA OPCIONES'!$N$6,"B",IF(Y521='[2]LISTA OPCIONES'!$N$7,"A"))))</f>
        <v>M</v>
      </c>
      <c r="AA521" s="66" t="s">
        <v>426</v>
      </c>
      <c r="AB521" s="61" t="str">
        <f>IF(AA521='[2]LISTA OPCIONES'!$N$4,"A",IF(AA521='[2]LISTA OPCIONES'!$N$5,"M",IF(AA521='[2]LISTA OPCIONES'!$N$6,"B",IF(AA521='[2]LISTA OPCIONES'!$N$7,"A"))))</f>
        <v>M</v>
      </c>
      <c r="AC521" s="62" t="str">
        <f t="shared" si="26"/>
        <v>MEDIA</v>
      </c>
    </row>
    <row r="522" spans="1:29" s="69" customFormat="1" ht="15">
      <c r="A522" s="66">
        <f t="shared" si="24"/>
        <v>517</v>
      </c>
      <c r="B522" s="115">
        <v>44676</v>
      </c>
      <c r="C522" s="66" t="s">
        <v>1131</v>
      </c>
      <c r="D522" s="66" t="s">
        <v>2033</v>
      </c>
      <c r="E522" s="70" t="s">
        <v>486</v>
      </c>
      <c r="F522" s="72" t="s">
        <v>958</v>
      </c>
      <c r="G522" s="71" t="s">
        <v>10</v>
      </c>
      <c r="H522" s="118" t="s">
        <v>1381</v>
      </c>
      <c r="I522" s="136" t="s">
        <v>1007</v>
      </c>
      <c r="J522" s="118" t="s">
        <v>1381</v>
      </c>
      <c r="K522" s="114" t="s">
        <v>1833</v>
      </c>
      <c r="L522" s="70" t="s">
        <v>988</v>
      </c>
      <c r="M522" s="71" t="s">
        <v>2028</v>
      </c>
      <c r="N522" s="71" t="s">
        <v>2028</v>
      </c>
      <c r="O522" s="87" t="s">
        <v>965</v>
      </c>
      <c r="P522" s="71" t="s">
        <v>450</v>
      </c>
      <c r="Q522" s="71" t="s">
        <v>451</v>
      </c>
      <c r="R522" s="71"/>
      <c r="S522" s="108" t="s">
        <v>971</v>
      </c>
      <c r="T522" s="71" t="s">
        <v>975</v>
      </c>
      <c r="U522" s="109" t="s">
        <v>973</v>
      </c>
      <c r="V522" s="71" t="s">
        <v>983</v>
      </c>
      <c r="W522" s="71" t="s">
        <v>423</v>
      </c>
      <c r="X522" s="61" t="str">
        <f>IF(W522='[2]LISTA OPCIONES'!$M$4,"A",IF(W522='[2]LISTA OPCIONES'!$M$5,"M",IF(W522='[2]LISTA OPCIONES'!$M$6,"B",IF(W522='[2]LISTA OPCIONES'!$M$7,"A"))))</f>
        <v>B</v>
      </c>
      <c r="Y522" s="66" t="s">
        <v>426</v>
      </c>
      <c r="Z522" s="61" t="str">
        <f>IF(Y522='[2]LISTA OPCIONES'!$N$4,"A",IF(Y522='[2]LISTA OPCIONES'!$N$5,"M",IF(Y522='[2]LISTA OPCIONES'!$N$6,"B",IF(Y522='[2]LISTA OPCIONES'!$N$7,"A"))))</f>
        <v>M</v>
      </c>
      <c r="AA522" s="66" t="s">
        <v>426</v>
      </c>
      <c r="AB522" s="61" t="str">
        <f>IF(AA522='[2]LISTA OPCIONES'!$N$4,"A",IF(AA522='[2]LISTA OPCIONES'!$N$5,"M",IF(AA522='[2]LISTA OPCIONES'!$N$6,"B",IF(AA522='[2]LISTA OPCIONES'!$N$7,"A"))))</f>
        <v>M</v>
      </c>
      <c r="AC522" s="62" t="str">
        <f t="shared" si="26"/>
        <v>MEDIA</v>
      </c>
    </row>
    <row r="523" spans="1:29" s="69" customFormat="1" ht="15">
      <c r="A523" s="66">
        <f t="shared" si="24"/>
        <v>518</v>
      </c>
      <c r="B523" s="115">
        <v>44676</v>
      </c>
      <c r="C523" s="66" t="s">
        <v>1132</v>
      </c>
      <c r="D523" s="66" t="s">
        <v>2033</v>
      </c>
      <c r="E523" s="70" t="s">
        <v>486</v>
      </c>
      <c r="F523" s="72" t="s">
        <v>958</v>
      </c>
      <c r="G523" s="71" t="s">
        <v>10</v>
      </c>
      <c r="H523" s="118" t="s">
        <v>1382</v>
      </c>
      <c r="I523" s="136" t="s">
        <v>1007</v>
      </c>
      <c r="J523" s="118" t="s">
        <v>1382</v>
      </c>
      <c r="K523" s="114" t="s">
        <v>1834</v>
      </c>
      <c r="L523" s="70" t="s">
        <v>988</v>
      </c>
      <c r="M523" s="71" t="s">
        <v>2028</v>
      </c>
      <c r="N523" s="71" t="s">
        <v>2028</v>
      </c>
      <c r="O523" s="87" t="s">
        <v>965</v>
      </c>
      <c r="P523" s="71" t="s">
        <v>450</v>
      </c>
      <c r="Q523" s="71" t="s">
        <v>451</v>
      </c>
      <c r="R523" s="71"/>
      <c r="S523" s="108" t="s">
        <v>971</v>
      </c>
      <c r="T523" s="71" t="s">
        <v>975</v>
      </c>
      <c r="U523" s="109" t="s">
        <v>973</v>
      </c>
      <c r="V523" s="71" t="s">
        <v>983</v>
      </c>
      <c r="W523" s="71" t="s">
        <v>423</v>
      </c>
      <c r="X523" s="61" t="str">
        <f>IF(W523='[2]LISTA OPCIONES'!$M$4,"A",IF(W523='[2]LISTA OPCIONES'!$M$5,"M",IF(W523='[2]LISTA OPCIONES'!$M$6,"B",IF(W523='[2]LISTA OPCIONES'!$M$7,"A"))))</f>
        <v>B</v>
      </c>
      <c r="Y523" s="66" t="s">
        <v>426</v>
      </c>
      <c r="Z523" s="61" t="str">
        <f>IF(Y523='[2]LISTA OPCIONES'!$N$4,"A",IF(Y523='[2]LISTA OPCIONES'!$N$5,"M",IF(Y523='[2]LISTA OPCIONES'!$N$6,"B",IF(Y523='[2]LISTA OPCIONES'!$N$7,"A"))))</f>
        <v>M</v>
      </c>
      <c r="AA523" s="66" t="s">
        <v>426</v>
      </c>
      <c r="AB523" s="61" t="str">
        <f>IF(AA523='[2]LISTA OPCIONES'!$N$4,"A",IF(AA523='[2]LISTA OPCIONES'!$N$5,"M",IF(AA523='[2]LISTA OPCIONES'!$N$6,"B",IF(AA523='[2]LISTA OPCIONES'!$N$7,"A"))))</f>
        <v>M</v>
      </c>
      <c r="AC523" s="62" t="str">
        <f t="shared" si="26"/>
        <v>MEDIA</v>
      </c>
    </row>
    <row r="524" spans="1:29" s="69" customFormat="1" ht="15">
      <c r="A524" s="66">
        <f t="shared" si="24"/>
        <v>519</v>
      </c>
      <c r="B524" s="115">
        <v>44676</v>
      </c>
      <c r="C524" s="66" t="s">
        <v>1133</v>
      </c>
      <c r="D524" s="66" t="s">
        <v>2033</v>
      </c>
      <c r="E524" s="70" t="s">
        <v>486</v>
      </c>
      <c r="F524" s="72" t="s">
        <v>958</v>
      </c>
      <c r="G524" s="71" t="s">
        <v>10</v>
      </c>
      <c r="H524" s="118" t="s">
        <v>1383</v>
      </c>
      <c r="I524" s="136" t="s">
        <v>1008</v>
      </c>
      <c r="J524" s="118" t="s">
        <v>1383</v>
      </c>
      <c r="K524" s="114" t="s">
        <v>1835</v>
      </c>
      <c r="L524" s="70" t="s">
        <v>988</v>
      </c>
      <c r="M524" s="71" t="s">
        <v>2028</v>
      </c>
      <c r="N524" s="71" t="s">
        <v>2028</v>
      </c>
      <c r="O524" s="87" t="s">
        <v>965</v>
      </c>
      <c r="P524" s="71" t="s">
        <v>450</v>
      </c>
      <c r="Q524" s="71" t="s">
        <v>451</v>
      </c>
      <c r="R524" s="71"/>
      <c r="S524" s="108" t="s">
        <v>971</v>
      </c>
      <c r="T524" s="71" t="s">
        <v>975</v>
      </c>
      <c r="U524" s="109" t="s">
        <v>973</v>
      </c>
      <c r="V524" s="71" t="s">
        <v>983</v>
      </c>
      <c r="W524" s="71" t="s">
        <v>423</v>
      </c>
      <c r="X524" s="61" t="str">
        <f>IF(W524='[2]LISTA OPCIONES'!$M$4,"A",IF(W524='[2]LISTA OPCIONES'!$M$5,"M",IF(W524='[2]LISTA OPCIONES'!$M$6,"B",IF(W524='[2]LISTA OPCIONES'!$M$7,"A"))))</f>
        <v>B</v>
      </c>
      <c r="Y524" s="66" t="s">
        <v>426</v>
      </c>
      <c r="Z524" s="61" t="str">
        <f>IF(Y524='[2]LISTA OPCIONES'!$N$4,"A",IF(Y524='[2]LISTA OPCIONES'!$N$5,"M",IF(Y524='[2]LISTA OPCIONES'!$N$6,"B",IF(Y524='[2]LISTA OPCIONES'!$N$7,"A"))))</f>
        <v>M</v>
      </c>
      <c r="AA524" s="66" t="s">
        <v>426</v>
      </c>
      <c r="AB524" s="61" t="str">
        <f>IF(AA524='[2]LISTA OPCIONES'!$N$4,"A",IF(AA524='[2]LISTA OPCIONES'!$N$5,"M",IF(AA524='[2]LISTA OPCIONES'!$N$6,"B",IF(AA524='[2]LISTA OPCIONES'!$N$7,"A"))))</f>
        <v>M</v>
      </c>
      <c r="AC524" s="62" t="str">
        <f t="shared" si="26"/>
        <v>MEDIA</v>
      </c>
    </row>
    <row r="525" spans="1:29" s="69" customFormat="1" ht="15">
      <c r="A525" s="66">
        <f t="shared" si="24"/>
        <v>520</v>
      </c>
      <c r="B525" s="115">
        <v>44676</v>
      </c>
      <c r="C525" s="66" t="s">
        <v>1134</v>
      </c>
      <c r="D525" s="66" t="s">
        <v>2033</v>
      </c>
      <c r="E525" s="70" t="s">
        <v>486</v>
      </c>
      <c r="F525" s="72" t="s">
        <v>958</v>
      </c>
      <c r="G525" s="71" t="s">
        <v>10</v>
      </c>
      <c r="H525" s="118" t="s">
        <v>1384</v>
      </c>
      <c r="I525" s="136" t="s">
        <v>1009</v>
      </c>
      <c r="J525" s="118" t="s">
        <v>1384</v>
      </c>
      <c r="K525" s="114" t="s">
        <v>1836</v>
      </c>
      <c r="L525" s="70" t="s">
        <v>988</v>
      </c>
      <c r="M525" s="71" t="s">
        <v>2028</v>
      </c>
      <c r="N525" s="71" t="s">
        <v>2028</v>
      </c>
      <c r="O525" s="87" t="s">
        <v>965</v>
      </c>
      <c r="P525" s="71" t="s">
        <v>450</v>
      </c>
      <c r="Q525" s="71" t="s">
        <v>451</v>
      </c>
      <c r="R525" s="71"/>
      <c r="S525" s="108" t="s">
        <v>971</v>
      </c>
      <c r="T525" s="71" t="s">
        <v>975</v>
      </c>
      <c r="U525" s="109" t="s">
        <v>973</v>
      </c>
      <c r="V525" s="71" t="s">
        <v>983</v>
      </c>
      <c r="W525" s="71" t="s">
        <v>423</v>
      </c>
      <c r="X525" s="61" t="str">
        <f>IF(W525='[2]LISTA OPCIONES'!$M$4,"A",IF(W525='[2]LISTA OPCIONES'!$M$5,"M",IF(W525='[2]LISTA OPCIONES'!$M$6,"B",IF(W525='[2]LISTA OPCIONES'!$M$7,"A"))))</f>
        <v>B</v>
      </c>
      <c r="Y525" s="66" t="s">
        <v>426</v>
      </c>
      <c r="Z525" s="61" t="str">
        <f>IF(Y525='[2]LISTA OPCIONES'!$N$4,"A",IF(Y525='[2]LISTA OPCIONES'!$N$5,"M",IF(Y525='[2]LISTA OPCIONES'!$N$6,"B",IF(Y525='[2]LISTA OPCIONES'!$N$7,"A"))))</f>
        <v>M</v>
      </c>
      <c r="AA525" s="66" t="s">
        <v>426</v>
      </c>
      <c r="AB525" s="61" t="str">
        <f>IF(AA525='[2]LISTA OPCIONES'!$N$4,"A",IF(AA525='[2]LISTA OPCIONES'!$N$5,"M",IF(AA525='[2]LISTA OPCIONES'!$N$6,"B",IF(AA525='[2]LISTA OPCIONES'!$N$7,"A"))))</f>
        <v>M</v>
      </c>
      <c r="AC525" s="62" t="str">
        <f t="shared" si="26"/>
        <v>MEDIA</v>
      </c>
    </row>
    <row r="526" spans="1:29" s="69" customFormat="1" ht="15">
      <c r="A526" s="66">
        <f t="shared" si="24"/>
        <v>521</v>
      </c>
      <c r="B526" s="115">
        <v>44676</v>
      </c>
      <c r="C526" s="66" t="s">
        <v>1135</v>
      </c>
      <c r="D526" s="66" t="s">
        <v>2033</v>
      </c>
      <c r="E526" s="70" t="s">
        <v>486</v>
      </c>
      <c r="F526" s="72" t="s">
        <v>958</v>
      </c>
      <c r="G526" s="71" t="s">
        <v>10</v>
      </c>
      <c r="H526" s="118" t="s">
        <v>1385</v>
      </c>
      <c r="I526" s="136" t="s">
        <v>88</v>
      </c>
      <c r="J526" s="118" t="s">
        <v>1385</v>
      </c>
      <c r="K526" s="114" t="s">
        <v>1837</v>
      </c>
      <c r="L526" s="70" t="s">
        <v>988</v>
      </c>
      <c r="M526" s="71" t="s">
        <v>2028</v>
      </c>
      <c r="N526" s="71" t="s">
        <v>2028</v>
      </c>
      <c r="O526" s="87" t="s">
        <v>965</v>
      </c>
      <c r="P526" s="71" t="s">
        <v>450</v>
      </c>
      <c r="Q526" s="71" t="s">
        <v>451</v>
      </c>
      <c r="R526" s="71"/>
      <c r="S526" s="108" t="s">
        <v>971</v>
      </c>
      <c r="T526" s="71" t="s">
        <v>975</v>
      </c>
      <c r="U526" s="109" t="s">
        <v>973</v>
      </c>
      <c r="V526" s="71" t="s">
        <v>983</v>
      </c>
      <c r="W526" s="71" t="s">
        <v>423</v>
      </c>
      <c r="X526" s="61" t="str">
        <f>IF(W526='[2]LISTA OPCIONES'!$M$4,"A",IF(W526='[2]LISTA OPCIONES'!$M$5,"M",IF(W526='[2]LISTA OPCIONES'!$M$6,"B",IF(W526='[2]LISTA OPCIONES'!$M$7,"A"))))</f>
        <v>B</v>
      </c>
      <c r="Y526" s="66" t="s">
        <v>426</v>
      </c>
      <c r="Z526" s="61" t="str">
        <f>IF(Y526='[2]LISTA OPCIONES'!$N$4,"A",IF(Y526='[2]LISTA OPCIONES'!$N$5,"M",IF(Y526='[2]LISTA OPCIONES'!$N$6,"B",IF(Y526='[2]LISTA OPCIONES'!$N$7,"A"))))</f>
        <v>M</v>
      </c>
      <c r="AA526" s="66" t="s">
        <v>426</v>
      </c>
      <c r="AB526" s="61" t="str">
        <f>IF(AA526='[2]LISTA OPCIONES'!$N$4,"A",IF(AA526='[2]LISTA OPCIONES'!$N$5,"M",IF(AA526='[2]LISTA OPCIONES'!$N$6,"B",IF(AA526='[2]LISTA OPCIONES'!$N$7,"A"))))</f>
        <v>M</v>
      </c>
      <c r="AC526" s="62" t="str">
        <f t="shared" si="26"/>
        <v>MEDIA</v>
      </c>
    </row>
    <row r="527" spans="1:29" s="69" customFormat="1" ht="15">
      <c r="A527" s="66">
        <f t="shared" si="24"/>
        <v>522</v>
      </c>
      <c r="B527" s="115">
        <v>44676</v>
      </c>
      <c r="C527" s="66" t="s">
        <v>1136</v>
      </c>
      <c r="D527" s="66" t="s">
        <v>2033</v>
      </c>
      <c r="E527" s="70" t="s">
        <v>486</v>
      </c>
      <c r="F527" s="72" t="s">
        <v>958</v>
      </c>
      <c r="G527" s="71" t="s">
        <v>10</v>
      </c>
      <c r="H527" s="118" t="s">
        <v>1386</v>
      </c>
      <c r="I527" s="136" t="s">
        <v>88</v>
      </c>
      <c r="J527" s="118" t="s">
        <v>1386</v>
      </c>
      <c r="K527" s="114" t="s">
        <v>1838</v>
      </c>
      <c r="L527" s="70" t="s">
        <v>988</v>
      </c>
      <c r="M527" s="71" t="s">
        <v>2028</v>
      </c>
      <c r="N527" s="71" t="s">
        <v>2028</v>
      </c>
      <c r="O527" s="87" t="s">
        <v>965</v>
      </c>
      <c r="P527" s="71" t="s">
        <v>450</v>
      </c>
      <c r="Q527" s="71" t="s">
        <v>451</v>
      </c>
      <c r="R527" s="71"/>
      <c r="S527" s="108" t="s">
        <v>971</v>
      </c>
      <c r="T527" s="71" t="s">
        <v>975</v>
      </c>
      <c r="U527" s="109" t="s">
        <v>973</v>
      </c>
      <c r="V527" s="71" t="s">
        <v>983</v>
      </c>
      <c r="W527" s="71" t="s">
        <v>423</v>
      </c>
      <c r="X527" s="61" t="str">
        <f>IF(W527='[2]LISTA OPCIONES'!$M$4,"A",IF(W527='[2]LISTA OPCIONES'!$M$5,"M",IF(W527='[2]LISTA OPCIONES'!$M$6,"B",IF(W527='[2]LISTA OPCIONES'!$M$7,"A"))))</f>
        <v>B</v>
      </c>
      <c r="Y527" s="66" t="s">
        <v>426</v>
      </c>
      <c r="Z527" s="61" t="str">
        <f>IF(Y527='[2]LISTA OPCIONES'!$N$4,"A",IF(Y527='[2]LISTA OPCIONES'!$N$5,"M",IF(Y527='[2]LISTA OPCIONES'!$N$6,"B",IF(Y527='[2]LISTA OPCIONES'!$N$7,"A"))))</f>
        <v>M</v>
      </c>
      <c r="AA527" s="66" t="s">
        <v>426</v>
      </c>
      <c r="AB527" s="61" t="str">
        <f>IF(AA527='[2]LISTA OPCIONES'!$N$4,"A",IF(AA527='[2]LISTA OPCIONES'!$N$5,"M",IF(AA527='[2]LISTA OPCIONES'!$N$6,"B",IF(AA527='[2]LISTA OPCIONES'!$N$7,"A"))))</f>
        <v>M</v>
      </c>
      <c r="AC527" s="62" t="str">
        <f t="shared" si="26"/>
        <v>MEDIA</v>
      </c>
    </row>
    <row r="528" spans="1:29" s="69" customFormat="1" ht="15">
      <c r="A528" s="66">
        <f t="shared" si="24"/>
        <v>523</v>
      </c>
      <c r="B528" s="115">
        <v>44676</v>
      </c>
      <c r="C528" s="66" t="s">
        <v>1137</v>
      </c>
      <c r="D528" s="66" t="s">
        <v>2033</v>
      </c>
      <c r="E528" s="70" t="s">
        <v>486</v>
      </c>
      <c r="F528" s="72" t="s">
        <v>958</v>
      </c>
      <c r="G528" s="71" t="s">
        <v>10</v>
      </c>
      <c r="H528" s="118" t="s">
        <v>1387</v>
      </c>
      <c r="I528" s="136" t="s">
        <v>40</v>
      </c>
      <c r="J528" s="118" t="s">
        <v>1387</v>
      </c>
      <c r="K528" s="114" t="s">
        <v>1839</v>
      </c>
      <c r="L528" s="70" t="s">
        <v>988</v>
      </c>
      <c r="M528" s="71" t="s">
        <v>2028</v>
      </c>
      <c r="N528" s="71" t="s">
        <v>2028</v>
      </c>
      <c r="O528" s="87" t="s">
        <v>965</v>
      </c>
      <c r="P528" s="71" t="s">
        <v>450</v>
      </c>
      <c r="Q528" s="71" t="s">
        <v>451</v>
      </c>
      <c r="R528" s="71"/>
      <c r="S528" s="108" t="s">
        <v>971</v>
      </c>
      <c r="T528" s="71" t="s">
        <v>975</v>
      </c>
      <c r="U528" s="109" t="s">
        <v>973</v>
      </c>
      <c r="V528" s="71" t="s">
        <v>983</v>
      </c>
      <c r="W528" s="71" t="s">
        <v>423</v>
      </c>
      <c r="X528" s="61" t="str">
        <f>IF(W528='[2]LISTA OPCIONES'!$M$4,"A",IF(W528='[2]LISTA OPCIONES'!$M$5,"M",IF(W528='[2]LISTA OPCIONES'!$M$6,"B",IF(W528='[2]LISTA OPCIONES'!$M$7,"A"))))</f>
        <v>B</v>
      </c>
      <c r="Y528" s="66" t="s">
        <v>426</v>
      </c>
      <c r="Z528" s="61" t="str">
        <f>IF(Y528='[2]LISTA OPCIONES'!$N$4,"A",IF(Y528='[2]LISTA OPCIONES'!$N$5,"M",IF(Y528='[2]LISTA OPCIONES'!$N$6,"B",IF(Y528='[2]LISTA OPCIONES'!$N$7,"A"))))</f>
        <v>M</v>
      </c>
      <c r="AA528" s="66" t="s">
        <v>426</v>
      </c>
      <c r="AB528" s="61" t="str">
        <f>IF(AA528='[2]LISTA OPCIONES'!$N$4,"A",IF(AA528='[2]LISTA OPCIONES'!$N$5,"M",IF(AA528='[2]LISTA OPCIONES'!$N$6,"B",IF(AA528='[2]LISTA OPCIONES'!$N$7,"A"))))</f>
        <v>M</v>
      </c>
      <c r="AC528" s="62" t="str">
        <f t="shared" si="26"/>
        <v>MEDIA</v>
      </c>
    </row>
    <row r="529" spans="1:29" s="69" customFormat="1" ht="15">
      <c r="A529" s="66">
        <f t="shared" si="24"/>
        <v>524</v>
      </c>
      <c r="B529" s="115">
        <v>44676</v>
      </c>
      <c r="C529" s="66" t="s">
        <v>1138</v>
      </c>
      <c r="D529" s="66" t="s">
        <v>2033</v>
      </c>
      <c r="E529" s="70" t="s">
        <v>486</v>
      </c>
      <c r="F529" s="72" t="s">
        <v>958</v>
      </c>
      <c r="G529" s="71" t="s">
        <v>10</v>
      </c>
      <c r="H529" s="118" t="s">
        <v>1388</v>
      </c>
      <c r="I529" s="136" t="s">
        <v>977</v>
      </c>
      <c r="J529" s="118" t="s">
        <v>1388</v>
      </c>
      <c r="K529" s="114" t="s">
        <v>1840</v>
      </c>
      <c r="L529" s="70" t="s">
        <v>988</v>
      </c>
      <c r="M529" s="71" t="s">
        <v>2028</v>
      </c>
      <c r="N529" s="71" t="s">
        <v>2023</v>
      </c>
      <c r="O529" s="87" t="s">
        <v>965</v>
      </c>
      <c r="P529" s="71" t="s">
        <v>450</v>
      </c>
      <c r="Q529" s="71" t="s">
        <v>451</v>
      </c>
      <c r="R529" s="71"/>
      <c r="S529" s="108" t="s">
        <v>971</v>
      </c>
      <c r="T529" s="71" t="s">
        <v>975</v>
      </c>
      <c r="U529" s="109" t="s">
        <v>973</v>
      </c>
      <c r="V529" s="71" t="s">
        <v>983</v>
      </c>
      <c r="W529" s="71" t="s">
        <v>423</v>
      </c>
      <c r="X529" s="61" t="str">
        <f>IF(W529='[2]LISTA OPCIONES'!$M$4,"A",IF(W529='[2]LISTA OPCIONES'!$M$5,"M",IF(W529='[2]LISTA OPCIONES'!$M$6,"B",IF(W529='[2]LISTA OPCIONES'!$M$7,"A"))))</f>
        <v>B</v>
      </c>
      <c r="Y529" s="66" t="s">
        <v>426</v>
      </c>
      <c r="Z529" s="61" t="str">
        <f>IF(Y529='[2]LISTA OPCIONES'!$N$4,"A",IF(Y529='[2]LISTA OPCIONES'!$N$5,"M",IF(Y529='[2]LISTA OPCIONES'!$N$6,"B",IF(Y529='[2]LISTA OPCIONES'!$N$7,"A"))))</f>
        <v>M</v>
      </c>
      <c r="AA529" s="66" t="s">
        <v>426</v>
      </c>
      <c r="AB529" s="61" t="str">
        <f>IF(AA529='[2]LISTA OPCIONES'!$N$4,"A",IF(AA529='[2]LISTA OPCIONES'!$N$5,"M",IF(AA529='[2]LISTA OPCIONES'!$N$6,"B",IF(AA529='[2]LISTA OPCIONES'!$N$7,"A"))))</f>
        <v>M</v>
      </c>
      <c r="AC529" s="62" t="str">
        <f t="shared" si="26"/>
        <v>MEDIA</v>
      </c>
    </row>
    <row r="530" spans="1:29" s="69" customFormat="1" ht="15">
      <c r="A530" s="66">
        <f t="shared" si="24"/>
        <v>525</v>
      </c>
      <c r="B530" s="115">
        <v>44676</v>
      </c>
      <c r="C530" s="66" t="s">
        <v>1139</v>
      </c>
      <c r="D530" s="66" t="s">
        <v>2033</v>
      </c>
      <c r="E530" s="70" t="s">
        <v>486</v>
      </c>
      <c r="F530" s="72" t="s">
        <v>958</v>
      </c>
      <c r="G530" s="71" t="s">
        <v>10</v>
      </c>
      <c r="H530" s="118" t="s">
        <v>1389</v>
      </c>
      <c r="I530" s="136" t="s">
        <v>90</v>
      </c>
      <c r="J530" s="118" t="s">
        <v>1389</v>
      </c>
      <c r="K530" s="114" t="s">
        <v>1841</v>
      </c>
      <c r="L530" s="70" t="s">
        <v>988</v>
      </c>
      <c r="M530" s="71" t="s">
        <v>2028</v>
      </c>
      <c r="N530" s="71" t="s">
        <v>2023</v>
      </c>
      <c r="O530" s="87" t="s">
        <v>965</v>
      </c>
      <c r="P530" s="71" t="s">
        <v>450</v>
      </c>
      <c r="Q530" s="71" t="s">
        <v>451</v>
      </c>
      <c r="R530" s="71"/>
      <c r="S530" s="108" t="s">
        <v>971</v>
      </c>
      <c r="T530" s="71" t="s">
        <v>975</v>
      </c>
      <c r="U530" s="109" t="s">
        <v>973</v>
      </c>
      <c r="V530" s="71" t="s">
        <v>983</v>
      </c>
      <c r="W530" s="71" t="s">
        <v>423</v>
      </c>
      <c r="X530" s="61" t="str">
        <f>IF(W530='[2]LISTA OPCIONES'!$M$4,"A",IF(W530='[2]LISTA OPCIONES'!$M$5,"M",IF(W530='[2]LISTA OPCIONES'!$M$6,"B",IF(W530='[2]LISTA OPCIONES'!$M$7,"A"))))</f>
        <v>B</v>
      </c>
      <c r="Y530" s="66" t="s">
        <v>426</v>
      </c>
      <c r="Z530" s="61" t="str">
        <f>IF(Y530='[2]LISTA OPCIONES'!$N$4,"A",IF(Y530='[2]LISTA OPCIONES'!$N$5,"M",IF(Y530='[2]LISTA OPCIONES'!$N$6,"B",IF(Y530='[2]LISTA OPCIONES'!$N$7,"A"))))</f>
        <v>M</v>
      </c>
      <c r="AA530" s="66" t="s">
        <v>426</v>
      </c>
      <c r="AB530" s="61" t="str">
        <f>IF(AA530='[2]LISTA OPCIONES'!$N$4,"A",IF(AA530='[2]LISTA OPCIONES'!$N$5,"M",IF(AA530='[2]LISTA OPCIONES'!$N$6,"B",IF(AA530='[2]LISTA OPCIONES'!$N$7,"A"))))</f>
        <v>M</v>
      </c>
      <c r="AC530" s="62" t="str">
        <f t="shared" si="26"/>
        <v>MEDIA</v>
      </c>
    </row>
    <row r="531" spans="1:29" s="69" customFormat="1" ht="15">
      <c r="A531" s="66">
        <f t="shared" si="24"/>
        <v>526</v>
      </c>
      <c r="B531" s="115">
        <v>44676</v>
      </c>
      <c r="C531" s="66" t="s">
        <v>1140</v>
      </c>
      <c r="D531" s="66" t="s">
        <v>2033</v>
      </c>
      <c r="E531" s="70" t="s">
        <v>486</v>
      </c>
      <c r="F531" s="72" t="s">
        <v>958</v>
      </c>
      <c r="G531" s="71" t="s">
        <v>10</v>
      </c>
      <c r="H531" s="118" t="s">
        <v>1390</v>
      </c>
      <c r="I531" s="136" t="s">
        <v>90</v>
      </c>
      <c r="J531" s="118" t="s">
        <v>1390</v>
      </c>
      <c r="K531" s="114" t="s">
        <v>1842</v>
      </c>
      <c r="L531" s="70" t="s">
        <v>988</v>
      </c>
      <c r="M531" s="71" t="s">
        <v>2028</v>
      </c>
      <c r="N531" s="71" t="s">
        <v>2023</v>
      </c>
      <c r="O531" s="87" t="s">
        <v>965</v>
      </c>
      <c r="P531" s="71" t="s">
        <v>450</v>
      </c>
      <c r="Q531" s="71" t="s">
        <v>451</v>
      </c>
      <c r="R531" s="71"/>
      <c r="S531" s="108" t="s">
        <v>971</v>
      </c>
      <c r="T531" s="71" t="s">
        <v>975</v>
      </c>
      <c r="U531" s="109" t="s">
        <v>973</v>
      </c>
      <c r="V531" s="71" t="s">
        <v>983</v>
      </c>
      <c r="W531" s="71" t="s">
        <v>423</v>
      </c>
      <c r="X531" s="61" t="str">
        <f>IF(W531='[2]LISTA OPCIONES'!$M$4,"A",IF(W531='[2]LISTA OPCIONES'!$M$5,"M",IF(W531='[2]LISTA OPCIONES'!$M$6,"B",IF(W531='[2]LISTA OPCIONES'!$M$7,"A"))))</f>
        <v>B</v>
      </c>
      <c r="Y531" s="66" t="s">
        <v>426</v>
      </c>
      <c r="Z531" s="61" t="str">
        <f>IF(Y531='[2]LISTA OPCIONES'!$N$4,"A",IF(Y531='[2]LISTA OPCIONES'!$N$5,"M",IF(Y531='[2]LISTA OPCIONES'!$N$6,"B",IF(Y531='[2]LISTA OPCIONES'!$N$7,"A"))))</f>
        <v>M</v>
      </c>
      <c r="AA531" s="66" t="s">
        <v>426</v>
      </c>
      <c r="AB531" s="61" t="str">
        <f>IF(AA531='[2]LISTA OPCIONES'!$N$4,"A",IF(AA531='[2]LISTA OPCIONES'!$N$5,"M",IF(AA531='[2]LISTA OPCIONES'!$N$6,"B",IF(AA531='[2]LISTA OPCIONES'!$N$7,"A"))))</f>
        <v>M</v>
      </c>
      <c r="AC531" s="62" t="str">
        <f t="shared" si="26"/>
        <v>MEDIA</v>
      </c>
    </row>
    <row r="532" spans="1:29" s="69" customFormat="1" ht="15">
      <c r="A532" s="32">
        <f t="shared" si="24"/>
        <v>527</v>
      </c>
      <c r="B532" s="129">
        <v>44676</v>
      </c>
      <c r="C532" s="32" t="s">
        <v>1141</v>
      </c>
      <c r="D532" s="66" t="s">
        <v>2033</v>
      </c>
      <c r="E532" s="70" t="s">
        <v>486</v>
      </c>
      <c r="F532" s="72" t="s">
        <v>958</v>
      </c>
      <c r="G532" s="59" t="s">
        <v>10</v>
      </c>
      <c r="H532" s="118" t="s">
        <v>1391</v>
      </c>
      <c r="I532" s="136" t="s">
        <v>1010</v>
      </c>
      <c r="J532" s="118" t="s">
        <v>1391</v>
      </c>
      <c r="K532" s="130" t="s">
        <v>1843</v>
      </c>
      <c r="L532" s="72" t="s">
        <v>988</v>
      </c>
      <c r="M532" s="71" t="s">
        <v>2028</v>
      </c>
      <c r="N532" s="71" t="s">
        <v>2023</v>
      </c>
      <c r="O532" s="87" t="s">
        <v>965</v>
      </c>
      <c r="P532" s="59" t="s">
        <v>450</v>
      </c>
      <c r="Q532" s="59" t="s">
        <v>451</v>
      </c>
      <c r="R532" s="59"/>
      <c r="S532" s="59" t="s">
        <v>971</v>
      </c>
      <c r="T532" s="59" t="s">
        <v>975</v>
      </c>
      <c r="U532" s="131" t="s">
        <v>973</v>
      </c>
      <c r="V532" s="59" t="s">
        <v>1334</v>
      </c>
      <c r="W532" s="59" t="s">
        <v>421</v>
      </c>
      <c r="X532" s="126" t="str">
        <f>IF(W532='[2]LISTA OPCIONES'!$M$4,"A",IF(W532='[2]LISTA OPCIONES'!$M$5,"M",IF(W532='[2]LISTA OPCIONES'!$M$6,"B",IF(W532='[2]LISTA OPCIONES'!$M$7,"A"))))</f>
        <v>A</v>
      </c>
      <c r="Y532" s="32" t="s">
        <v>420</v>
      </c>
      <c r="Z532" s="126" t="str">
        <f>IF(Y532='[2]LISTA OPCIONES'!$N$4,"A",IF(Y532='[2]LISTA OPCIONES'!$N$5,"M",IF(Y532='[2]LISTA OPCIONES'!$N$6,"B",IF(Y532='[2]LISTA OPCIONES'!$N$7,"A"))))</f>
        <v>A</v>
      </c>
      <c r="AA532" s="32" t="s">
        <v>420</v>
      </c>
      <c r="AB532" s="126" t="str">
        <f>IF(AA532='[2]LISTA OPCIONES'!$N$4,"A",IF(AA532='[2]LISTA OPCIONES'!$N$5,"M",IF(AA532='[2]LISTA OPCIONES'!$N$6,"B",IF(AA532='[2]LISTA OPCIONES'!$N$7,"A"))))</f>
        <v>A</v>
      </c>
      <c r="AC532" s="125" t="str">
        <f t="shared" si="26"/>
        <v>ALTA</v>
      </c>
    </row>
    <row r="533" spans="1:29" s="69" customFormat="1" ht="15">
      <c r="A533" s="32">
        <f t="shared" si="24"/>
        <v>528</v>
      </c>
      <c r="B533" s="129">
        <v>44676</v>
      </c>
      <c r="C533" s="32" t="s">
        <v>1142</v>
      </c>
      <c r="D533" s="66" t="s">
        <v>2033</v>
      </c>
      <c r="E533" s="70" t="s">
        <v>486</v>
      </c>
      <c r="F533" s="72" t="s">
        <v>958</v>
      </c>
      <c r="G533" s="59" t="s">
        <v>10</v>
      </c>
      <c r="H533" s="118" t="s">
        <v>1392</v>
      </c>
      <c r="I533" s="136" t="s">
        <v>1010</v>
      </c>
      <c r="J533" s="118" t="s">
        <v>1392</v>
      </c>
      <c r="K533" s="130" t="s">
        <v>1844</v>
      </c>
      <c r="L533" s="72" t="s">
        <v>988</v>
      </c>
      <c r="M533" s="71" t="s">
        <v>2028</v>
      </c>
      <c r="N533" s="71" t="s">
        <v>2023</v>
      </c>
      <c r="O533" s="87" t="s">
        <v>965</v>
      </c>
      <c r="P533" s="59" t="s">
        <v>450</v>
      </c>
      <c r="Q533" s="59" t="s">
        <v>451</v>
      </c>
      <c r="R533" s="59"/>
      <c r="S533" s="59" t="s">
        <v>971</v>
      </c>
      <c r="T533" s="59" t="s">
        <v>975</v>
      </c>
      <c r="U533" s="131" t="s">
        <v>973</v>
      </c>
      <c r="V533" s="59" t="s">
        <v>1334</v>
      </c>
      <c r="W533" s="59" t="s">
        <v>421</v>
      </c>
      <c r="X533" s="61" t="str">
        <f>IF(W533='[2]LISTA OPCIONES'!$M$4,"A",IF(W533='[2]LISTA OPCIONES'!$M$5,"M",IF(W533='[2]LISTA OPCIONES'!$M$6,"B",IF(W533='[2]LISTA OPCIONES'!$M$7,"A"))))</f>
        <v>A</v>
      </c>
      <c r="Y533" s="32" t="s">
        <v>420</v>
      </c>
      <c r="Z533" s="61" t="str">
        <f>IF(Y533='[2]LISTA OPCIONES'!$N$4,"A",IF(Y533='[2]LISTA OPCIONES'!$N$5,"M",IF(Y533='[2]LISTA OPCIONES'!$N$6,"B",IF(Y533='[2]LISTA OPCIONES'!$N$7,"A"))))</f>
        <v>A</v>
      </c>
      <c r="AA533" s="32" t="s">
        <v>420</v>
      </c>
      <c r="AB533" s="61" t="str">
        <f>IF(AA533='[2]LISTA OPCIONES'!$N$4,"A",IF(AA533='[2]LISTA OPCIONES'!$N$5,"M",IF(AA533='[2]LISTA OPCIONES'!$N$6,"B",IF(AA533='[2]LISTA OPCIONES'!$N$7,"A"))))</f>
        <v>A</v>
      </c>
      <c r="AC533" s="62" t="str">
        <f t="shared" si="26"/>
        <v>ALTA</v>
      </c>
    </row>
    <row r="534" spans="1:29" s="69" customFormat="1" ht="15">
      <c r="A534" s="66">
        <f t="shared" si="24"/>
        <v>529</v>
      </c>
      <c r="B534" s="115">
        <v>44676</v>
      </c>
      <c r="C534" s="66" t="s">
        <v>1143</v>
      </c>
      <c r="D534" s="66" t="s">
        <v>2033</v>
      </c>
      <c r="E534" s="70" t="s">
        <v>486</v>
      </c>
      <c r="F534" s="72" t="s">
        <v>958</v>
      </c>
      <c r="G534" s="71" t="s">
        <v>10</v>
      </c>
      <c r="H534" s="118" t="s">
        <v>1393</v>
      </c>
      <c r="I534" s="136" t="s">
        <v>91</v>
      </c>
      <c r="J534" s="118" t="s">
        <v>1393</v>
      </c>
      <c r="K534" s="114" t="s">
        <v>1845</v>
      </c>
      <c r="L534" s="70" t="s">
        <v>988</v>
      </c>
      <c r="M534" s="71" t="s">
        <v>2028</v>
      </c>
      <c r="N534" s="71" t="s">
        <v>2023</v>
      </c>
      <c r="O534" s="87" t="s">
        <v>965</v>
      </c>
      <c r="P534" s="71" t="s">
        <v>450</v>
      </c>
      <c r="Q534" s="71" t="s">
        <v>451</v>
      </c>
      <c r="R534" s="71"/>
      <c r="S534" s="108" t="s">
        <v>971</v>
      </c>
      <c r="T534" s="71" t="s">
        <v>975</v>
      </c>
      <c r="U534" s="109" t="s">
        <v>973</v>
      </c>
      <c r="V534" s="71" t="s">
        <v>983</v>
      </c>
      <c r="W534" s="71" t="s">
        <v>423</v>
      </c>
      <c r="X534" s="61" t="str">
        <f>IF(W534='[2]LISTA OPCIONES'!$M$4,"A",IF(W534='[2]LISTA OPCIONES'!$M$5,"M",IF(W534='[2]LISTA OPCIONES'!$M$6,"B",IF(W534='[2]LISTA OPCIONES'!$M$7,"A"))))</f>
        <v>B</v>
      </c>
      <c r="Y534" s="66" t="s">
        <v>426</v>
      </c>
      <c r="Z534" s="61" t="str">
        <f>IF(Y534='[2]LISTA OPCIONES'!$N$4,"A",IF(Y534='[2]LISTA OPCIONES'!$N$5,"M",IF(Y534='[2]LISTA OPCIONES'!$N$6,"B",IF(Y534='[2]LISTA OPCIONES'!$N$7,"A"))))</f>
        <v>M</v>
      </c>
      <c r="AA534" s="66" t="s">
        <v>426</v>
      </c>
      <c r="AB534" s="61" t="str">
        <f>IF(AA534='[2]LISTA OPCIONES'!$N$4,"A",IF(AA534='[2]LISTA OPCIONES'!$N$5,"M",IF(AA534='[2]LISTA OPCIONES'!$N$6,"B",IF(AA534='[2]LISTA OPCIONES'!$N$7,"A"))))</f>
        <v>M</v>
      </c>
      <c r="AC534" s="62" t="str">
        <f t="shared" si="26"/>
        <v>MEDIA</v>
      </c>
    </row>
    <row r="535" spans="1:29" s="69" customFormat="1" ht="15">
      <c r="A535" s="66">
        <f t="shared" si="24"/>
        <v>530</v>
      </c>
      <c r="B535" s="115">
        <v>44676</v>
      </c>
      <c r="C535" s="66" t="s">
        <v>1144</v>
      </c>
      <c r="D535" s="66" t="s">
        <v>2033</v>
      </c>
      <c r="E535" s="70" t="s">
        <v>486</v>
      </c>
      <c r="F535" s="72" t="s">
        <v>958</v>
      </c>
      <c r="G535" s="71" t="s">
        <v>10</v>
      </c>
      <c r="H535" s="118" t="s">
        <v>1394</v>
      </c>
      <c r="I535" s="136" t="s">
        <v>978</v>
      </c>
      <c r="J535" s="118" t="s">
        <v>1394</v>
      </c>
      <c r="K535" s="114" t="s">
        <v>1846</v>
      </c>
      <c r="L535" s="70" t="s">
        <v>988</v>
      </c>
      <c r="M535" s="71" t="s">
        <v>2028</v>
      </c>
      <c r="N535" s="71" t="s">
        <v>2023</v>
      </c>
      <c r="O535" s="87" t="s">
        <v>965</v>
      </c>
      <c r="P535" s="71" t="s">
        <v>450</v>
      </c>
      <c r="Q535" s="71" t="s">
        <v>451</v>
      </c>
      <c r="R535" s="71"/>
      <c r="S535" s="108" t="s">
        <v>971</v>
      </c>
      <c r="T535" s="71" t="s">
        <v>975</v>
      </c>
      <c r="U535" s="109" t="s">
        <v>973</v>
      </c>
      <c r="V535" s="71" t="s">
        <v>983</v>
      </c>
      <c r="W535" s="71" t="s">
        <v>423</v>
      </c>
      <c r="X535" s="61" t="str">
        <f>IF(W535='[2]LISTA OPCIONES'!$M$4,"A",IF(W535='[2]LISTA OPCIONES'!$M$5,"M",IF(W535='[2]LISTA OPCIONES'!$M$6,"B",IF(W535='[2]LISTA OPCIONES'!$M$7,"A"))))</f>
        <v>B</v>
      </c>
      <c r="Y535" s="66" t="s">
        <v>426</v>
      </c>
      <c r="Z535" s="61" t="str">
        <f>IF(Y535='[2]LISTA OPCIONES'!$N$4,"A",IF(Y535='[2]LISTA OPCIONES'!$N$5,"M",IF(Y535='[2]LISTA OPCIONES'!$N$6,"B",IF(Y535='[2]LISTA OPCIONES'!$N$7,"A"))))</f>
        <v>M</v>
      </c>
      <c r="AA535" s="66" t="s">
        <v>426</v>
      </c>
      <c r="AB535" s="61" t="str">
        <f>IF(AA535='[2]LISTA OPCIONES'!$N$4,"A",IF(AA535='[2]LISTA OPCIONES'!$N$5,"M",IF(AA535='[2]LISTA OPCIONES'!$N$6,"B",IF(AA535='[2]LISTA OPCIONES'!$N$7,"A"))))</f>
        <v>M</v>
      </c>
      <c r="AC535" s="62" t="str">
        <f t="shared" si="26"/>
        <v>MEDIA</v>
      </c>
    </row>
    <row r="536" spans="1:29" s="69" customFormat="1" ht="15">
      <c r="A536" s="66">
        <f t="shared" si="24"/>
        <v>531</v>
      </c>
      <c r="B536" s="115">
        <v>44676</v>
      </c>
      <c r="C536" s="66" t="s">
        <v>1145</v>
      </c>
      <c r="D536" s="66" t="s">
        <v>2033</v>
      </c>
      <c r="E536" s="70" t="s">
        <v>486</v>
      </c>
      <c r="F536" s="72" t="s">
        <v>958</v>
      </c>
      <c r="G536" s="71" t="s">
        <v>10</v>
      </c>
      <c r="H536" s="118" t="s">
        <v>1395</v>
      </c>
      <c r="I536" s="136" t="s">
        <v>978</v>
      </c>
      <c r="J536" s="118" t="s">
        <v>1395</v>
      </c>
      <c r="K536" s="114" t="s">
        <v>1847</v>
      </c>
      <c r="L536" s="70" t="s">
        <v>988</v>
      </c>
      <c r="M536" s="71" t="s">
        <v>2028</v>
      </c>
      <c r="N536" s="71" t="s">
        <v>2023</v>
      </c>
      <c r="O536" s="87" t="s">
        <v>965</v>
      </c>
      <c r="P536" s="71" t="s">
        <v>450</v>
      </c>
      <c r="Q536" s="71" t="s">
        <v>451</v>
      </c>
      <c r="R536" s="71"/>
      <c r="S536" s="108" t="s">
        <v>971</v>
      </c>
      <c r="T536" s="71" t="s">
        <v>975</v>
      </c>
      <c r="U536" s="109" t="s">
        <v>973</v>
      </c>
      <c r="V536" s="71" t="s">
        <v>983</v>
      </c>
      <c r="W536" s="71" t="s">
        <v>423</v>
      </c>
      <c r="X536" s="61" t="str">
        <f>IF(W536='[2]LISTA OPCIONES'!$M$4,"A",IF(W536='[2]LISTA OPCIONES'!$M$5,"M",IF(W536='[2]LISTA OPCIONES'!$M$6,"B",IF(W536='[2]LISTA OPCIONES'!$M$7,"A"))))</f>
        <v>B</v>
      </c>
      <c r="Y536" s="66" t="s">
        <v>426</v>
      </c>
      <c r="Z536" s="61" t="str">
        <f>IF(Y536='[2]LISTA OPCIONES'!$N$4,"A",IF(Y536='[2]LISTA OPCIONES'!$N$5,"M",IF(Y536='[2]LISTA OPCIONES'!$N$6,"B",IF(Y536='[2]LISTA OPCIONES'!$N$7,"A"))))</f>
        <v>M</v>
      </c>
      <c r="AA536" s="66" t="s">
        <v>426</v>
      </c>
      <c r="AB536" s="61" t="str">
        <f>IF(AA536='[2]LISTA OPCIONES'!$N$4,"A",IF(AA536='[2]LISTA OPCIONES'!$N$5,"M",IF(AA536='[2]LISTA OPCIONES'!$N$6,"B",IF(AA536='[2]LISTA OPCIONES'!$N$7,"A"))))</f>
        <v>M</v>
      </c>
      <c r="AC536" s="62" t="str">
        <f t="shared" si="26"/>
        <v>MEDIA</v>
      </c>
    </row>
    <row r="537" spans="1:29" s="69" customFormat="1" ht="15">
      <c r="A537" s="32">
        <f t="shared" si="24"/>
        <v>532</v>
      </c>
      <c r="B537" s="115">
        <v>44676</v>
      </c>
      <c r="C537" s="66" t="s">
        <v>1146</v>
      </c>
      <c r="D537" s="66" t="s">
        <v>2033</v>
      </c>
      <c r="E537" s="70" t="s">
        <v>486</v>
      </c>
      <c r="F537" s="72" t="s">
        <v>958</v>
      </c>
      <c r="G537" s="113" t="s">
        <v>10</v>
      </c>
      <c r="H537" s="72" t="str">
        <f aca="true" t="shared" si="28" ref="H537:H538">I537</f>
        <v>RESOLUCIONES</v>
      </c>
      <c r="I537" s="136" t="s">
        <v>45</v>
      </c>
      <c r="J537" s="59" t="s">
        <v>394</v>
      </c>
      <c r="K537" s="72" t="s">
        <v>1848</v>
      </c>
      <c r="L537" s="70" t="s">
        <v>988</v>
      </c>
      <c r="M537" s="71" t="s">
        <v>2028</v>
      </c>
      <c r="N537" s="71" t="s">
        <v>2023</v>
      </c>
      <c r="O537" s="87" t="s">
        <v>965</v>
      </c>
      <c r="P537" s="71" t="s">
        <v>450</v>
      </c>
      <c r="Q537" s="71" t="s">
        <v>1288</v>
      </c>
      <c r="R537" s="71"/>
      <c r="S537" s="120" t="s">
        <v>971</v>
      </c>
      <c r="T537" s="71" t="s">
        <v>975</v>
      </c>
      <c r="U537" s="109" t="s">
        <v>973</v>
      </c>
      <c r="V537" s="71" t="s">
        <v>983</v>
      </c>
      <c r="W537" s="112" t="s">
        <v>423</v>
      </c>
      <c r="X537" s="61" t="str">
        <f>IF(W537='[2]LISTA OPCIONES'!$M$4,"A",IF(W537='[2]LISTA OPCIONES'!$M$5,"M",IF(W537='[2]LISTA OPCIONES'!$M$6,"B",IF(W537='[2]LISTA OPCIONES'!$M$7,"A"))))</f>
        <v>B</v>
      </c>
      <c r="Y537" s="66" t="s">
        <v>426</v>
      </c>
      <c r="Z537" s="61" t="str">
        <f>IF(Y537='[2]LISTA OPCIONES'!$N$4,"A",IF(Y537='[2]LISTA OPCIONES'!$N$5,"M",IF(Y537='[2]LISTA OPCIONES'!$N$6,"B",IF(Y537='[2]LISTA OPCIONES'!$N$7,"A"))))</f>
        <v>M</v>
      </c>
      <c r="AA537" s="66" t="s">
        <v>426</v>
      </c>
      <c r="AB537" s="61" t="str">
        <f>IF(AA537='[2]LISTA OPCIONES'!$N$4,"A",IF(AA537='[2]LISTA OPCIONES'!$N$5,"M",IF(AA537='[2]LISTA OPCIONES'!$N$6,"B",IF(AA537='[2]LISTA OPCIONES'!$N$7,"A"))))</f>
        <v>M</v>
      </c>
      <c r="AC537" s="62" t="str">
        <f t="shared" si="26"/>
        <v>MEDIA</v>
      </c>
    </row>
    <row r="538" spans="1:29" s="69" customFormat="1" ht="15">
      <c r="A538" s="32">
        <f t="shared" si="24"/>
        <v>533</v>
      </c>
      <c r="B538" s="115">
        <v>44676</v>
      </c>
      <c r="C538" s="66" t="s">
        <v>1147</v>
      </c>
      <c r="D538" s="66" t="s">
        <v>2033</v>
      </c>
      <c r="E538" s="70" t="s">
        <v>486</v>
      </c>
      <c r="F538" s="72" t="s">
        <v>958</v>
      </c>
      <c r="G538" s="113" t="s">
        <v>10</v>
      </c>
      <c r="H538" s="72" t="str">
        <f t="shared" si="28"/>
        <v xml:space="preserve">SOLICITUD PRESTAMO DE DOCUMENTOS ARCHIVO CENTRAL </v>
      </c>
      <c r="I538" s="140" t="s">
        <v>399</v>
      </c>
      <c r="J538" s="59" t="s">
        <v>394</v>
      </c>
      <c r="K538" s="72" t="s">
        <v>1849</v>
      </c>
      <c r="L538" s="70" t="s">
        <v>988</v>
      </c>
      <c r="M538" s="71" t="s">
        <v>2028</v>
      </c>
      <c r="N538" s="71" t="s">
        <v>2023</v>
      </c>
      <c r="O538" s="87" t="s">
        <v>965</v>
      </c>
      <c r="P538" s="71" t="s">
        <v>450</v>
      </c>
      <c r="Q538" s="71" t="s">
        <v>1288</v>
      </c>
      <c r="R538" s="71"/>
      <c r="S538" s="108" t="s">
        <v>971</v>
      </c>
      <c r="T538" s="71" t="s">
        <v>975</v>
      </c>
      <c r="U538" s="109" t="s">
        <v>973</v>
      </c>
      <c r="V538" s="71" t="s">
        <v>983</v>
      </c>
      <c r="W538" s="71" t="s">
        <v>423</v>
      </c>
      <c r="X538" s="61" t="str">
        <f>IF(W538='[2]LISTA OPCIONES'!$M$4,"A",IF(W538='[2]LISTA OPCIONES'!$M$5,"M",IF(W538='[2]LISTA OPCIONES'!$M$6,"B",IF(W538='[2]LISTA OPCIONES'!$M$7,"A"))))</f>
        <v>B</v>
      </c>
      <c r="Y538" s="119" t="s">
        <v>426</v>
      </c>
      <c r="Z538" s="61" t="str">
        <f>IF(Y538='[2]LISTA OPCIONES'!$N$4,"A",IF(Y538='[2]LISTA OPCIONES'!$N$5,"M",IF(Y538='[2]LISTA OPCIONES'!$N$6,"B",IF(Y538='[2]LISTA OPCIONES'!$N$7,"A"))))</f>
        <v>M</v>
      </c>
      <c r="AA538" s="66" t="s">
        <v>426</v>
      </c>
      <c r="AB538" s="61" t="str">
        <f>IF(AA538='[2]LISTA OPCIONES'!$N$4,"A",IF(AA538='[2]LISTA OPCIONES'!$N$5,"M",IF(AA538='[2]LISTA OPCIONES'!$N$6,"B",IF(AA538='[2]LISTA OPCIONES'!$N$7,"A"))))</f>
        <v>M</v>
      </c>
      <c r="AC538" s="62" t="str">
        <f t="shared" si="26"/>
        <v>MEDIA</v>
      </c>
    </row>
    <row r="539" spans="1:29" s="69" customFormat="1" ht="15">
      <c r="A539" s="66">
        <f t="shared" si="24"/>
        <v>534</v>
      </c>
      <c r="B539" s="115">
        <v>44676</v>
      </c>
      <c r="C539" s="66" t="s">
        <v>1053</v>
      </c>
      <c r="D539" s="66" t="s">
        <v>2033</v>
      </c>
      <c r="E539" s="70" t="s">
        <v>990</v>
      </c>
      <c r="F539" s="72" t="s">
        <v>466</v>
      </c>
      <c r="G539" s="71" t="s">
        <v>10</v>
      </c>
      <c r="H539" s="128" t="s">
        <v>1396</v>
      </c>
      <c r="I539" s="136" t="s">
        <v>52</v>
      </c>
      <c r="J539" s="118" t="s">
        <v>1396</v>
      </c>
      <c r="K539" s="114" t="s">
        <v>1850</v>
      </c>
      <c r="L539" s="70" t="s">
        <v>990</v>
      </c>
      <c r="M539" s="71" t="s">
        <v>2023</v>
      </c>
      <c r="N539" s="71" t="s">
        <v>2024</v>
      </c>
      <c r="O539" s="87" t="s">
        <v>965</v>
      </c>
      <c r="P539" s="71" t="s">
        <v>450</v>
      </c>
      <c r="Q539" s="71" t="s">
        <v>451</v>
      </c>
      <c r="R539" s="71"/>
      <c r="S539" s="108" t="s">
        <v>971</v>
      </c>
      <c r="T539" s="71" t="s">
        <v>975</v>
      </c>
      <c r="U539" s="109" t="s">
        <v>973</v>
      </c>
      <c r="V539" s="71" t="s">
        <v>983</v>
      </c>
      <c r="W539" s="71" t="s">
        <v>423</v>
      </c>
      <c r="X539" s="61" t="str">
        <f>IF(W539='[2]LISTA OPCIONES'!$M$4,"A",IF(W539='[2]LISTA OPCIONES'!$M$5,"M",IF(W539='[2]LISTA OPCIONES'!$M$6,"B",IF(W539='[2]LISTA OPCIONES'!$M$7,"A"))))</f>
        <v>B</v>
      </c>
      <c r="Y539" s="119" t="s">
        <v>426</v>
      </c>
      <c r="Z539" s="61" t="str">
        <f>IF(Y539='[2]LISTA OPCIONES'!$N$4,"A",IF(Y539='[2]LISTA OPCIONES'!$N$5,"M",IF(Y539='[2]LISTA OPCIONES'!$N$6,"B",IF(Y539='[2]LISTA OPCIONES'!$N$7,"A"))))</f>
        <v>M</v>
      </c>
      <c r="AA539" s="66" t="s">
        <v>426</v>
      </c>
      <c r="AB539" s="61" t="str">
        <f>IF(AA539='[2]LISTA OPCIONES'!$N$4,"A",IF(AA539='[2]LISTA OPCIONES'!$N$5,"M",IF(AA539='[2]LISTA OPCIONES'!$N$6,"B",IF(AA539='[2]LISTA OPCIONES'!$N$7,"A"))))</f>
        <v>M</v>
      </c>
      <c r="AC539" s="62" t="str">
        <f t="shared" si="26"/>
        <v>MEDIA</v>
      </c>
    </row>
    <row r="540" spans="1:29" s="69" customFormat="1" ht="15">
      <c r="A540" s="66">
        <f t="shared" si="24"/>
        <v>535</v>
      </c>
      <c r="B540" s="115">
        <v>44676</v>
      </c>
      <c r="C540" s="66" t="s">
        <v>1054</v>
      </c>
      <c r="D540" s="66" t="s">
        <v>2033</v>
      </c>
      <c r="E540" s="70" t="s">
        <v>990</v>
      </c>
      <c r="F540" s="72" t="s">
        <v>466</v>
      </c>
      <c r="G540" s="71" t="s">
        <v>10</v>
      </c>
      <c r="H540" s="118" t="s">
        <v>1397</v>
      </c>
      <c r="I540" s="136" t="s">
        <v>57</v>
      </c>
      <c r="J540" s="118" t="s">
        <v>1397</v>
      </c>
      <c r="K540" s="114" t="s">
        <v>1851</v>
      </c>
      <c r="L540" s="70" t="s">
        <v>990</v>
      </c>
      <c r="M540" s="71" t="s">
        <v>2023</v>
      </c>
      <c r="N540" s="71" t="s">
        <v>2024</v>
      </c>
      <c r="O540" s="87" t="s">
        <v>965</v>
      </c>
      <c r="P540" s="71" t="s">
        <v>450</v>
      </c>
      <c r="Q540" s="71" t="s">
        <v>451</v>
      </c>
      <c r="R540" s="71"/>
      <c r="S540" s="108" t="s">
        <v>971</v>
      </c>
      <c r="T540" s="71" t="s">
        <v>975</v>
      </c>
      <c r="U540" s="109" t="s">
        <v>973</v>
      </c>
      <c r="V540" s="71" t="s">
        <v>983</v>
      </c>
      <c r="W540" s="71" t="s">
        <v>423</v>
      </c>
      <c r="X540" s="61" t="str">
        <f>IF(W540='[2]LISTA OPCIONES'!$M$4,"A",IF(W540='[2]LISTA OPCIONES'!$M$5,"M",IF(W540='[2]LISTA OPCIONES'!$M$6,"B",IF(W540='[2]LISTA OPCIONES'!$M$7,"A"))))</f>
        <v>B</v>
      </c>
      <c r="Y540" s="119" t="s">
        <v>426</v>
      </c>
      <c r="Z540" s="61" t="str">
        <f>IF(Y540='[2]LISTA OPCIONES'!$N$4,"A",IF(Y540='[2]LISTA OPCIONES'!$N$5,"M",IF(Y540='[2]LISTA OPCIONES'!$N$6,"B",IF(Y540='[2]LISTA OPCIONES'!$N$7,"A"))))</f>
        <v>M</v>
      </c>
      <c r="AA540" s="66" t="s">
        <v>426</v>
      </c>
      <c r="AB540" s="61" t="str">
        <f>IF(AA540='[2]LISTA OPCIONES'!$N$4,"A",IF(AA540='[2]LISTA OPCIONES'!$N$5,"M",IF(AA540='[2]LISTA OPCIONES'!$N$6,"B",IF(AA540='[2]LISTA OPCIONES'!$N$7,"A"))))</f>
        <v>M</v>
      </c>
      <c r="AC540" s="62" t="str">
        <f t="shared" si="26"/>
        <v>MEDIA</v>
      </c>
    </row>
    <row r="541" spans="1:29" s="69" customFormat="1" ht="15">
      <c r="A541" s="66">
        <f t="shared" si="24"/>
        <v>536</v>
      </c>
      <c r="B541" s="115">
        <v>44676</v>
      </c>
      <c r="C541" s="66" t="s">
        <v>1055</v>
      </c>
      <c r="D541" s="66" t="s">
        <v>2033</v>
      </c>
      <c r="E541" s="70" t="s">
        <v>990</v>
      </c>
      <c r="F541" s="72" t="s">
        <v>466</v>
      </c>
      <c r="G541" s="71" t="s">
        <v>10</v>
      </c>
      <c r="H541" s="118" t="s">
        <v>1346</v>
      </c>
      <c r="I541" s="136" t="s">
        <v>57</v>
      </c>
      <c r="J541" s="118" t="s">
        <v>1346</v>
      </c>
      <c r="K541" s="114" t="s">
        <v>1791</v>
      </c>
      <c r="L541" s="70" t="s">
        <v>990</v>
      </c>
      <c r="M541" s="71" t="s">
        <v>2023</v>
      </c>
      <c r="N541" s="71" t="s">
        <v>2024</v>
      </c>
      <c r="O541" s="87" t="s">
        <v>965</v>
      </c>
      <c r="P541" s="71" t="s">
        <v>450</v>
      </c>
      <c r="Q541" s="71" t="s">
        <v>451</v>
      </c>
      <c r="R541" s="71"/>
      <c r="S541" s="108" t="s">
        <v>971</v>
      </c>
      <c r="T541" s="71" t="s">
        <v>975</v>
      </c>
      <c r="U541" s="109" t="s">
        <v>973</v>
      </c>
      <c r="V541" s="71" t="s">
        <v>983</v>
      </c>
      <c r="W541" s="71" t="s">
        <v>423</v>
      </c>
      <c r="X541" s="61" t="str">
        <f>IF(W541='[2]LISTA OPCIONES'!$M$4,"A",IF(W541='[2]LISTA OPCIONES'!$M$5,"M",IF(W541='[2]LISTA OPCIONES'!$M$6,"B",IF(W541='[2]LISTA OPCIONES'!$M$7,"A"))))</f>
        <v>B</v>
      </c>
      <c r="Y541" s="119" t="s">
        <v>426</v>
      </c>
      <c r="Z541" s="61" t="str">
        <f>IF(Y541='[2]LISTA OPCIONES'!$N$4,"A",IF(Y541='[2]LISTA OPCIONES'!$N$5,"M",IF(Y541='[2]LISTA OPCIONES'!$N$6,"B",IF(Y541='[2]LISTA OPCIONES'!$N$7,"A"))))</f>
        <v>M</v>
      </c>
      <c r="AA541" s="66" t="s">
        <v>426</v>
      </c>
      <c r="AB541" s="61" t="str">
        <f>IF(AA541='[2]LISTA OPCIONES'!$N$4,"A",IF(AA541='[2]LISTA OPCIONES'!$N$5,"M",IF(AA541='[2]LISTA OPCIONES'!$N$6,"B",IF(AA541='[2]LISTA OPCIONES'!$N$7,"A"))))</f>
        <v>M</v>
      </c>
      <c r="AC541" s="62" t="str">
        <f t="shared" si="26"/>
        <v>MEDIA</v>
      </c>
    </row>
    <row r="542" spans="1:29" s="69" customFormat="1" ht="15">
      <c r="A542" s="66">
        <f t="shared" si="24"/>
        <v>537</v>
      </c>
      <c r="B542" s="115">
        <v>44676</v>
      </c>
      <c r="C542" s="66" t="s">
        <v>1056</v>
      </c>
      <c r="D542" s="66" t="s">
        <v>2033</v>
      </c>
      <c r="E542" s="70" t="s">
        <v>990</v>
      </c>
      <c r="F542" s="72" t="s">
        <v>466</v>
      </c>
      <c r="G542" s="71" t="s">
        <v>10</v>
      </c>
      <c r="H542" s="118" t="s">
        <v>1398</v>
      </c>
      <c r="I542" s="136" t="s">
        <v>57</v>
      </c>
      <c r="J542" s="118" t="s">
        <v>1398</v>
      </c>
      <c r="K542" s="114" t="s">
        <v>1852</v>
      </c>
      <c r="L542" s="70" t="s">
        <v>990</v>
      </c>
      <c r="M542" s="71" t="s">
        <v>2023</v>
      </c>
      <c r="N542" s="71" t="s">
        <v>2024</v>
      </c>
      <c r="O542" s="87" t="s">
        <v>965</v>
      </c>
      <c r="P542" s="71" t="s">
        <v>450</v>
      </c>
      <c r="Q542" s="71" t="s">
        <v>451</v>
      </c>
      <c r="R542" s="71"/>
      <c r="S542" s="108" t="s">
        <v>971</v>
      </c>
      <c r="T542" s="71" t="s">
        <v>975</v>
      </c>
      <c r="U542" s="109" t="s">
        <v>973</v>
      </c>
      <c r="V542" s="71" t="s">
        <v>983</v>
      </c>
      <c r="W542" s="71" t="s">
        <v>423</v>
      </c>
      <c r="X542" s="61" t="str">
        <f>IF(W542='[2]LISTA OPCIONES'!$M$4,"A",IF(W542='[2]LISTA OPCIONES'!$M$5,"M",IF(W542='[2]LISTA OPCIONES'!$M$6,"B",IF(W542='[2]LISTA OPCIONES'!$M$7,"A"))))</f>
        <v>B</v>
      </c>
      <c r="Y542" s="119" t="s">
        <v>426</v>
      </c>
      <c r="Z542" s="61" t="str">
        <f>IF(Y542='[2]LISTA OPCIONES'!$N$4,"A",IF(Y542='[2]LISTA OPCIONES'!$N$5,"M",IF(Y542='[2]LISTA OPCIONES'!$N$6,"B",IF(Y542='[2]LISTA OPCIONES'!$N$7,"A"))))</f>
        <v>M</v>
      </c>
      <c r="AA542" s="66" t="s">
        <v>426</v>
      </c>
      <c r="AB542" s="61" t="str">
        <f>IF(AA542='[2]LISTA OPCIONES'!$N$4,"A",IF(AA542='[2]LISTA OPCIONES'!$N$5,"M",IF(AA542='[2]LISTA OPCIONES'!$N$6,"B",IF(AA542='[2]LISTA OPCIONES'!$N$7,"A"))))</f>
        <v>M</v>
      </c>
      <c r="AC542" s="62" t="str">
        <f t="shared" si="26"/>
        <v>MEDIA</v>
      </c>
    </row>
    <row r="543" spans="1:29" s="69" customFormat="1" ht="15">
      <c r="A543" s="66">
        <f t="shared" si="24"/>
        <v>538</v>
      </c>
      <c r="B543" s="115">
        <v>44676</v>
      </c>
      <c r="C543" s="66" t="s">
        <v>1057</v>
      </c>
      <c r="D543" s="66" t="s">
        <v>2033</v>
      </c>
      <c r="E543" s="70" t="s">
        <v>990</v>
      </c>
      <c r="F543" s="72" t="s">
        <v>466</v>
      </c>
      <c r="G543" s="71" t="s">
        <v>10</v>
      </c>
      <c r="H543" s="118" t="s">
        <v>1347</v>
      </c>
      <c r="I543" s="136" t="s">
        <v>57</v>
      </c>
      <c r="J543" s="118" t="s">
        <v>1347</v>
      </c>
      <c r="K543" s="114" t="s">
        <v>1792</v>
      </c>
      <c r="L543" s="70" t="s">
        <v>990</v>
      </c>
      <c r="M543" s="71" t="s">
        <v>2023</v>
      </c>
      <c r="N543" s="71" t="s">
        <v>2024</v>
      </c>
      <c r="O543" s="87" t="s">
        <v>965</v>
      </c>
      <c r="P543" s="71" t="s">
        <v>450</v>
      </c>
      <c r="Q543" s="71" t="s">
        <v>451</v>
      </c>
      <c r="R543" s="71"/>
      <c r="S543" s="108" t="s">
        <v>971</v>
      </c>
      <c r="T543" s="71" t="s">
        <v>975</v>
      </c>
      <c r="U543" s="109" t="s">
        <v>973</v>
      </c>
      <c r="V543" s="71" t="s">
        <v>983</v>
      </c>
      <c r="W543" s="71" t="s">
        <v>423</v>
      </c>
      <c r="X543" s="61" t="str">
        <f>IF(W543='[2]LISTA OPCIONES'!$M$4,"A",IF(W543='[2]LISTA OPCIONES'!$M$5,"M",IF(W543='[2]LISTA OPCIONES'!$M$6,"B",IF(W543='[2]LISTA OPCIONES'!$M$7,"A"))))</f>
        <v>B</v>
      </c>
      <c r="Y543" s="119" t="s">
        <v>426</v>
      </c>
      <c r="Z543" s="61" t="str">
        <f>IF(Y543='[2]LISTA OPCIONES'!$N$4,"A",IF(Y543='[2]LISTA OPCIONES'!$N$5,"M",IF(Y543='[2]LISTA OPCIONES'!$N$6,"B",IF(Y543='[2]LISTA OPCIONES'!$N$7,"A"))))</f>
        <v>M</v>
      </c>
      <c r="AA543" s="66" t="s">
        <v>426</v>
      </c>
      <c r="AB543" s="61" t="str">
        <f>IF(AA543='[2]LISTA OPCIONES'!$N$4,"A",IF(AA543='[2]LISTA OPCIONES'!$N$5,"M",IF(AA543='[2]LISTA OPCIONES'!$N$6,"B",IF(AA543='[2]LISTA OPCIONES'!$N$7,"A"))))</f>
        <v>M</v>
      </c>
      <c r="AC543" s="62" t="str">
        <f t="shared" si="26"/>
        <v>MEDIA</v>
      </c>
    </row>
    <row r="544" spans="1:29" s="69" customFormat="1" ht="15">
      <c r="A544" s="66">
        <f t="shared" si="24"/>
        <v>539</v>
      </c>
      <c r="B544" s="115">
        <v>44676</v>
      </c>
      <c r="C544" s="66" t="s">
        <v>1058</v>
      </c>
      <c r="D544" s="66" t="s">
        <v>2033</v>
      </c>
      <c r="E544" s="70" t="s">
        <v>990</v>
      </c>
      <c r="F544" s="72" t="s">
        <v>466</v>
      </c>
      <c r="G544" s="71" t="s">
        <v>10</v>
      </c>
      <c r="H544" s="118" t="s">
        <v>1348</v>
      </c>
      <c r="I544" s="136" t="s">
        <v>57</v>
      </c>
      <c r="J544" s="118" t="s">
        <v>1348</v>
      </c>
      <c r="K544" s="114" t="s">
        <v>1793</v>
      </c>
      <c r="L544" s="70" t="s">
        <v>990</v>
      </c>
      <c r="M544" s="71" t="s">
        <v>2023</v>
      </c>
      <c r="N544" s="71" t="s">
        <v>2024</v>
      </c>
      <c r="O544" s="87" t="s">
        <v>965</v>
      </c>
      <c r="P544" s="71" t="s">
        <v>450</v>
      </c>
      <c r="Q544" s="71" t="s">
        <v>451</v>
      </c>
      <c r="R544" s="71"/>
      <c r="S544" s="108" t="s">
        <v>971</v>
      </c>
      <c r="T544" s="71" t="s">
        <v>975</v>
      </c>
      <c r="U544" s="109" t="s">
        <v>973</v>
      </c>
      <c r="V544" s="71" t="s">
        <v>983</v>
      </c>
      <c r="W544" s="71" t="s">
        <v>423</v>
      </c>
      <c r="X544" s="61" t="str">
        <f>IF(W544='[2]LISTA OPCIONES'!$M$4,"A",IF(W544='[2]LISTA OPCIONES'!$M$5,"M",IF(W544='[2]LISTA OPCIONES'!$M$6,"B",IF(W544='[2]LISTA OPCIONES'!$M$7,"A"))))</f>
        <v>B</v>
      </c>
      <c r="Y544" s="119" t="s">
        <v>426</v>
      </c>
      <c r="Z544" s="61" t="str">
        <f>IF(Y544='[2]LISTA OPCIONES'!$N$4,"A",IF(Y544='[2]LISTA OPCIONES'!$N$5,"M",IF(Y544='[2]LISTA OPCIONES'!$N$6,"B",IF(Y544='[2]LISTA OPCIONES'!$N$7,"A"))))</f>
        <v>M</v>
      </c>
      <c r="AA544" s="66" t="s">
        <v>426</v>
      </c>
      <c r="AB544" s="61" t="str">
        <f>IF(AA544='[2]LISTA OPCIONES'!$N$4,"A",IF(AA544='[2]LISTA OPCIONES'!$N$5,"M",IF(AA544='[2]LISTA OPCIONES'!$N$6,"B",IF(AA544='[2]LISTA OPCIONES'!$N$7,"A"))))</f>
        <v>M</v>
      </c>
      <c r="AC544" s="62" t="str">
        <f t="shared" si="26"/>
        <v>MEDIA</v>
      </c>
    </row>
    <row r="545" spans="1:29" s="69" customFormat="1" ht="15">
      <c r="A545" s="66">
        <f t="shared" si="24"/>
        <v>540</v>
      </c>
      <c r="B545" s="115">
        <v>44676</v>
      </c>
      <c r="C545" s="66" t="s">
        <v>1059</v>
      </c>
      <c r="D545" s="66" t="s">
        <v>2033</v>
      </c>
      <c r="E545" s="70" t="s">
        <v>990</v>
      </c>
      <c r="F545" s="72" t="s">
        <v>466</v>
      </c>
      <c r="G545" s="71" t="s">
        <v>10</v>
      </c>
      <c r="H545" s="118" t="s">
        <v>1399</v>
      </c>
      <c r="I545" s="136" t="s">
        <v>57</v>
      </c>
      <c r="J545" s="118" t="s">
        <v>1399</v>
      </c>
      <c r="K545" s="114" t="s">
        <v>1853</v>
      </c>
      <c r="L545" s="70" t="s">
        <v>990</v>
      </c>
      <c r="M545" s="71" t="s">
        <v>2023</v>
      </c>
      <c r="N545" s="71" t="s">
        <v>2022</v>
      </c>
      <c r="O545" s="87" t="s">
        <v>965</v>
      </c>
      <c r="P545" s="71" t="s">
        <v>450</v>
      </c>
      <c r="Q545" s="71" t="s">
        <v>451</v>
      </c>
      <c r="R545" s="71"/>
      <c r="S545" s="108" t="s">
        <v>971</v>
      </c>
      <c r="T545" s="71" t="s">
        <v>975</v>
      </c>
      <c r="U545" s="109" t="s">
        <v>973</v>
      </c>
      <c r="V545" s="71" t="s">
        <v>983</v>
      </c>
      <c r="W545" s="71" t="s">
        <v>423</v>
      </c>
      <c r="X545" s="61" t="str">
        <f>IF(W545='[2]LISTA OPCIONES'!$M$4,"A",IF(W545='[2]LISTA OPCIONES'!$M$5,"M",IF(W545='[2]LISTA OPCIONES'!$M$6,"B",IF(W545='[2]LISTA OPCIONES'!$M$7,"A"))))</f>
        <v>B</v>
      </c>
      <c r="Y545" s="119" t="s">
        <v>426</v>
      </c>
      <c r="Z545" s="61" t="str">
        <f>IF(Y545='[2]LISTA OPCIONES'!$N$4,"A",IF(Y545='[2]LISTA OPCIONES'!$N$5,"M",IF(Y545='[2]LISTA OPCIONES'!$N$6,"B",IF(Y545='[2]LISTA OPCIONES'!$N$7,"A"))))</f>
        <v>M</v>
      </c>
      <c r="AA545" s="66" t="s">
        <v>426</v>
      </c>
      <c r="AB545" s="61" t="str">
        <f>IF(AA545='[2]LISTA OPCIONES'!$N$4,"A",IF(AA545='[2]LISTA OPCIONES'!$N$5,"M",IF(AA545='[2]LISTA OPCIONES'!$N$6,"B",IF(AA545='[2]LISTA OPCIONES'!$N$7,"A"))))</f>
        <v>M</v>
      </c>
      <c r="AC545" s="62" t="str">
        <f t="shared" si="26"/>
        <v>MEDIA</v>
      </c>
    </row>
    <row r="546" spans="1:29" s="69" customFormat="1" ht="15">
      <c r="A546" s="66">
        <f t="shared" si="24"/>
        <v>541</v>
      </c>
      <c r="B546" s="115">
        <v>44676</v>
      </c>
      <c r="C546" s="66" t="s">
        <v>1060</v>
      </c>
      <c r="D546" s="66" t="s">
        <v>2033</v>
      </c>
      <c r="E546" s="70" t="s">
        <v>990</v>
      </c>
      <c r="F546" s="72" t="s">
        <v>466</v>
      </c>
      <c r="G546" s="71" t="s">
        <v>10</v>
      </c>
      <c r="H546" s="118" t="s">
        <v>1400</v>
      </c>
      <c r="I546" s="136" t="s">
        <v>40</v>
      </c>
      <c r="J546" s="118" t="s">
        <v>1400</v>
      </c>
      <c r="K546" s="114" t="s">
        <v>1854</v>
      </c>
      <c r="L546" s="70" t="s">
        <v>990</v>
      </c>
      <c r="M546" s="71" t="s">
        <v>2023</v>
      </c>
      <c r="N546" s="71" t="s">
        <v>2022</v>
      </c>
      <c r="O546" s="87" t="s">
        <v>965</v>
      </c>
      <c r="P546" s="71" t="s">
        <v>450</v>
      </c>
      <c r="Q546" s="71" t="s">
        <v>451</v>
      </c>
      <c r="R546" s="71"/>
      <c r="S546" s="108" t="s">
        <v>971</v>
      </c>
      <c r="T546" s="71" t="s">
        <v>975</v>
      </c>
      <c r="U546" s="109" t="s">
        <v>973</v>
      </c>
      <c r="V546" s="71" t="s">
        <v>983</v>
      </c>
      <c r="W546" s="71" t="s">
        <v>423</v>
      </c>
      <c r="X546" s="61" t="str">
        <f>IF(W546='[2]LISTA OPCIONES'!$M$4,"A",IF(W546='[2]LISTA OPCIONES'!$M$5,"M",IF(W546='[2]LISTA OPCIONES'!$M$6,"B",IF(W546='[2]LISTA OPCIONES'!$M$7,"A"))))</f>
        <v>B</v>
      </c>
      <c r="Y546" s="119" t="s">
        <v>426</v>
      </c>
      <c r="Z546" s="61" t="str">
        <f>IF(Y546='[2]LISTA OPCIONES'!$N$4,"A",IF(Y546='[2]LISTA OPCIONES'!$N$5,"M",IF(Y546='[2]LISTA OPCIONES'!$N$6,"B",IF(Y546='[2]LISTA OPCIONES'!$N$7,"A"))))</f>
        <v>M</v>
      </c>
      <c r="AA546" s="66" t="s">
        <v>426</v>
      </c>
      <c r="AB546" s="61" t="str">
        <f>IF(AA546='[2]LISTA OPCIONES'!$N$4,"A",IF(AA546='[2]LISTA OPCIONES'!$N$5,"M",IF(AA546='[2]LISTA OPCIONES'!$N$6,"B",IF(AA546='[2]LISTA OPCIONES'!$N$7,"A"))))</f>
        <v>M</v>
      </c>
      <c r="AC546" s="62" t="str">
        <f t="shared" si="26"/>
        <v>MEDIA</v>
      </c>
    </row>
    <row r="547" spans="1:29" s="69" customFormat="1" ht="15">
      <c r="A547" s="66">
        <f t="shared" si="24"/>
        <v>542</v>
      </c>
      <c r="B547" s="115">
        <v>44676</v>
      </c>
      <c r="C547" s="66" t="s">
        <v>1061</v>
      </c>
      <c r="D547" s="66" t="s">
        <v>2033</v>
      </c>
      <c r="E547" s="70" t="s">
        <v>990</v>
      </c>
      <c r="F547" s="72" t="s">
        <v>466</v>
      </c>
      <c r="G547" s="71" t="s">
        <v>10</v>
      </c>
      <c r="H547" s="118" t="s">
        <v>1401</v>
      </c>
      <c r="I547" s="136" t="s">
        <v>40</v>
      </c>
      <c r="J547" s="118" t="s">
        <v>1401</v>
      </c>
      <c r="K547" s="114" t="s">
        <v>1855</v>
      </c>
      <c r="L547" s="70" t="s">
        <v>990</v>
      </c>
      <c r="M547" s="71" t="s">
        <v>2023</v>
      </c>
      <c r="N547" s="71" t="s">
        <v>2022</v>
      </c>
      <c r="O547" s="87" t="s">
        <v>965</v>
      </c>
      <c r="P547" s="71" t="s">
        <v>450</v>
      </c>
      <c r="Q547" s="71" t="s">
        <v>451</v>
      </c>
      <c r="R547" s="71"/>
      <c r="S547" s="108" t="s">
        <v>971</v>
      </c>
      <c r="T547" s="71" t="s">
        <v>975</v>
      </c>
      <c r="U547" s="109" t="s">
        <v>973</v>
      </c>
      <c r="V547" s="71" t="s">
        <v>983</v>
      </c>
      <c r="W547" s="71" t="s">
        <v>423</v>
      </c>
      <c r="X547" s="61" t="str">
        <f>IF(W547='[2]LISTA OPCIONES'!$M$4,"A",IF(W547='[2]LISTA OPCIONES'!$M$5,"M",IF(W547='[2]LISTA OPCIONES'!$M$6,"B",IF(W547='[2]LISTA OPCIONES'!$M$7,"A"))))</f>
        <v>B</v>
      </c>
      <c r="Y547" s="119" t="s">
        <v>426</v>
      </c>
      <c r="Z547" s="61" t="str">
        <f>IF(Y547='[2]LISTA OPCIONES'!$N$4,"A",IF(Y547='[2]LISTA OPCIONES'!$N$5,"M",IF(Y547='[2]LISTA OPCIONES'!$N$6,"B",IF(Y547='[2]LISTA OPCIONES'!$N$7,"A"))))</f>
        <v>M</v>
      </c>
      <c r="AA547" s="66" t="s">
        <v>426</v>
      </c>
      <c r="AB547" s="61" t="str">
        <f>IF(AA547='[2]LISTA OPCIONES'!$N$4,"A",IF(AA547='[2]LISTA OPCIONES'!$N$5,"M",IF(AA547='[2]LISTA OPCIONES'!$N$6,"B",IF(AA547='[2]LISTA OPCIONES'!$N$7,"A"))))</f>
        <v>M</v>
      </c>
      <c r="AC547" s="62" t="str">
        <f t="shared" si="26"/>
        <v>MEDIA</v>
      </c>
    </row>
    <row r="548" spans="1:29" s="69" customFormat="1" ht="15">
      <c r="A548" s="66">
        <f t="shared" si="24"/>
        <v>543</v>
      </c>
      <c r="B548" s="115">
        <v>44676</v>
      </c>
      <c r="C548" s="66" t="s">
        <v>1062</v>
      </c>
      <c r="D548" s="66" t="s">
        <v>2033</v>
      </c>
      <c r="E548" s="70" t="s">
        <v>990</v>
      </c>
      <c r="F548" s="72" t="s">
        <v>466</v>
      </c>
      <c r="G548" s="71" t="s">
        <v>10</v>
      </c>
      <c r="H548" s="118" t="s">
        <v>1402</v>
      </c>
      <c r="I548" s="136" t="s">
        <v>40</v>
      </c>
      <c r="J548" s="118" t="s">
        <v>1402</v>
      </c>
      <c r="K548" s="114" t="s">
        <v>1856</v>
      </c>
      <c r="L548" s="70" t="s">
        <v>990</v>
      </c>
      <c r="M548" s="71" t="s">
        <v>2023</v>
      </c>
      <c r="N548" s="71" t="s">
        <v>2022</v>
      </c>
      <c r="O548" s="87" t="s">
        <v>965</v>
      </c>
      <c r="P548" s="71" t="s">
        <v>450</v>
      </c>
      <c r="Q548" s="71" t="s">
        <v>451</v>
      </c>
      <c r="R548" s="71"/>
      <c r="S548" s="108" t="s">
        <v>971</v>
      </c>
      <c r="T548" s="71" t="s">
        <v>975</v>
      </c>
      <c r="U548" s="109" t="s">
        <v>973</v>
      </c>
      <c r="V548" s="71" t="s">
        <v>983</v>
      </c>
      <c r="W548" s="71" t="s">
        <v>423</v>
      </c>
      <c r="X548" s="61" t="str">
        <f>IF(W548='[2]LISTA OPCIONES'!$M$4,"A",IF(W548='[2]LISTA OPCIONES'!$M$5,"M",IF(W548='[2]LISTA OPCIONES'!$M$6,"B",IF(W548='[2]LISTA OPCIONES'!$M$7,"A"))))</f>
        <v>B</v>
      </c>
      <c r="Y548" s="119" t="s">
        <v>426</v>
      </c>
      <c r="Z548" s="61" t="str">
        <f>IF(Y548='[2]LISTA OPCIONES'!$N$4,"A",IF(Y548='[2]LISTA OPCIONES'!$N$5,"M",IF(Y548='[2]LISTA OPCIONES'!$N$6,"B",IF(Y548='[2]LISTA OPCIONES'!$N$7,"A"))))</f>
        <v>M</v>
      </c>
      <c r="AA548" s="66" t="s">
        <v>426</v>
      </c>
      <c r="AB548" s="61" t="str">
        <f>IF(AA548='[2]LISTA OPCIONES'!$N$4,"A",IF(AA548='[2]LISTA OPCIONES'!$N$5,"M",IF(AA548='[2]LISTA OPCIONES'!$N$6,"B",IF(AA548='[2]LISTA OPCIONES'!$N$7,"A"))))</f>
        <v>M</v>
      </c>
      <c r="AC548" s="62" t="str">
        <f t="shared" si="26"/>
        <v>MEDIA</v>
      </c>
    </row>
    <row r="549" spans="1:29" s="69" customFormat="1" ht="15">
      <c r="A549" s="66">
        <f t="shared" si="24"/>
        <v>544</v>
      </c>
      <c r="B549" s="115">
        <v>44676</v>
      </c>
      <c r="C549" s="66" t="s">
        <v>1063</v>
      </c>
      <c r="D549" s="66" t="s">
        <v>2036</v>
      </c>
      <c r="E549" s="70" t="s">
        <v>991</v>
      </c>
      <c r="F549" s="72" t="s">
        <v>959</v>
      </c>
      <c r="G549" s="71" t="s">
        <v>10</v>
      </c>
      <c r="H549" s="118" t="s">
        <v>1403</v>
      </c>
      <c r="I549" s="136" t="s">
        <v>57</v>
      </c>
      <c r="J549" s="118" t="s">
        <v>1403</v>
      </c>
      <c r="K549" s="114" t="s">
        <v>1857</v>
      </c>
      <c r="L549" s="70" t="s">
        <v>991</v>
      </c>
      <c r="M549" s="71" t="s">
        <v>2024</v>
      </c>
      <c r="N549" s="71" t="s">
        <v>2022</v>
      </c>
      <c r="O549" s="87" t="s">
        <v>965</v>
      </c>
      <c r="P549" s="71" t="s">
        <v>450</v>
      </c>
      <c r="Q549" s="71" t="s">
        <v>451</v>
      </c>
      <c r="R549" s="71"/>
      <c r="S549" s="108" t="s">
        <v>971</v>
      </c>
      <c r="T549" s="71" t="s">
        <v>975</v>
      </c>
      <c r="U549" s="109" t="s">
        <v>973</v>
      </c>
      <c r="V549" s="71" t="s">
        <v>983</v>
      </c>
      <c r="W549" s="71" t="s">
        <v>423</v>
      </c>
      <c r="X549" s="61" t="str">
        <f>IF(W549='[2]LISTA OPCIONES'!$M$4,"A",IF(W549='[2]LISTA OPCIONES'!$M$5,"M",IF(W549='[2]LISTA OPCIONES'!$M$6,"B",IF(W549='[2]LISTA OPCIONES'!$M$7,"A"))))</f>
        <v>B</v>
      </c>
      <c r="Y549" s="119" t="s">
        <v>426</v>
      </c>
      <c r="Z549" s="61" t="str">
        <f>IF(Y549='[2]LISTA OPCIONES'!$N$4,"A",IF(Y549='[2]LISTA OPCIONES'!$N$5,"M",IF(Y549='[2]LISTA OPCIONES'!$N$6,"B",IF(Y549='[2]LISTA OPCIONES'!$N$7,"A"))))</f>
        <v>M</v>
      </c>
      <c r="AA549" s="66" t="s">
        <v>426</v>
      </c>
      <c r="AB549" s="61" t="str">
        <f>IF(AA549='[2]LISTA OPCIONES'!$N$4,"A",IF(AA549='[2]LISTA OPCIONES'!$N$5,"M",IF(AA549='[2]LISTA OPCIONES'!$N$6,"B",IF(AA549='[2]LISTA OPCIONES'!$N$7,"A"))))</f>
        <v>M</v>
      </c>
      <c r="AC549" s="62" t="str">
        <f t="shared" si="26"/>
        <v>MEDIA</v>
      </c>
    </row>
    <row r="550" spans="1:29" s="69" customFormat="1" ht="15">
      <c r="A550" s="66">
        <f aca="true" t="shared" si="29" ref="A550:A613">1+A549</f>
        <v>545</v>
      </c>
      <c r="B550" s="115">
        <v>44676</v>
      </c>
      <c r="C550" s="66" t="s">
        <v>1064</v>
      </c>
      <c r="D550" s="66" t="s">
        <v>2036</v>
      </c>
      <c r="E550" s="70" t="s">
        <v>991</v>
      </c>
      <c r="F550" s="72" t="s">
        <v>959</v>
      </c>
      <c r="G550" s="71" t="s">
        <v>10</v>
      </c>
      <c r="H550" s="118" t="s">
        <v>1346</v>
      </c>
      <c r="I550" s="136" t="s">
        <v>57</v>
      </c>
      <c r="J550" s="118" t="s">
        <v>1346</v>
      </c>
      <c r="K550" s="114" t="s">
        <v>1791</v>
      </c>
      <c r="L550" s="70" t="s">
        <v>991</v>
      </c>
      <c r="M550" s="71" t="s">
        <v>2024</v>
      </c>
      <c r="N550" s="71" t="s">
        <v>2022</v>
      </c>
      <c r="O550" s="87" t="s">
        <v>965</v>
      </c>
      <c r="P550" s="71" t="s">
        <v>450</v>
      </c>
      <c r="Q550" s="71" t="s">
        <v>451</v>
      </c>
      <c r="R550" s="71"/>
      <c r="S550" s="108" t="s">
        <v>971</v>
      </c>
      <c r="T550" s="71" t="s">
        <v>975</v>
      </c>
      <c r="U550" s="109" t="s">
        <v>973</v>
      </c>
      <c r="V550" s="71" t="s">
        <v>983</v>
      </c>
      <c r="W550" s="71" t="s">
        <v>423</v>
      </c>
      <c r="X550" s="61" t="str">
        <f>IF(W550='[2]LISTA OPCIONES'!$M$4,"A",IF(W550='[2]LISTA OPCIONES'!$M$5,"M",IF(W550='[2]LISTA OPCIONES'!$M$6,"B",IF(W550='[2]LISTA OPCIONES'!$M$7,"A"))))</f>
        <v>B</v>
      </c>
      <c r="Y550" s="119" t="s">
        <v>426</v>
      </c>
      <c r="Z550" s="61" t="str">
        <f>IF(Y550='[2]LISTA OPCIONES'!$N$4,"A",IF(Y550='[2]LISTA OPCIONES'!$N$5,"M",IF(Y550='[2]LISTA OPCIONES'!$N$6,"B",IF(Y550='[2]LISTA OPCIONES'!$N$7,"A"))))</f>
        <v>M</v>
      </c>
      <c r="AA550" s="66" t="s">
        <v>426</v>
      </c>
      <c r="AB550" s="61" t="str">
        <f>IF(AA550='[2]LISTA OPCIONES'!$N$4,"A",IF(AA550='[2]LISTA OPCIONES'!$N$5,"M",IF(AA550='[2]LISTA OPCIONES'!$N$6,"B",IF(AA550='[2]LISTA OPCIONES'!$N$7,"A"))))</f>
        <v>M</v>
      </c>
      <c r="AC550" s="62" t="str">
        <f t="shared" si="26"/>
        <v>MEDIA</v>
      </c>
    </row>
    <row r="551" spans="1:29" s="69" customFormat="1" ht="15">
      <c r="A551" s="66">
        <f t="shared" si="29"/>
        <v>546</v>
      </c>
      <c r="B551" s="115">
        <v>44676</v>
      </c>
      <c r="C551" s="66" t="s">
        <v>1065</v>
      </c>
      <c r="D551" s="66" t="s">
        <v>2036</v>
      </c>
      <c r="E551" s="70" t="s">
        <v>991</v>
      </c>
      <c r="F551" s="72" t="s">
        <v>959</v>
      </c>
      <c r="G551" s="71" t="s">
        <v>10</v>
      </c>
      <c r="H551" s="118" t="s">
        <v>1347</v>
      </c>
      <c r="I551" s="136" t="s">
        <v>57</v>
      </c>
      <c r="J551" s="118" t="s">
        <v>1347</v>
      </c>
      <c r="K551" s="114" t="s">
        <v>1792</v>
      </c>
      <c r="L551" s="70" t="s">
        <v>991</v>
      </c>
      <c r="M551" s="71" t="s">
        <v>2024</v>
      </c>
      <c r="N551" s="71" t="s">
        <v>2022</v>
      </c>
      <c r="O551" s="87" t="s">
        <v>965</v>
      </c>
      <c r="P551" s="71" t="s">
        <v>450</v>
      </c>
      <c r="Q551" s="71" t="s">
        <v>451</v>
      </c>
      <c r="R551" s="71"/>
      <c r="S551" s="108" t="s">
        <v>971</v>
      </c>
      <c r="T551" s="71" t="s">
        <v>975</v>
      </c>
      <c r="U551" s="109" t="s">
        <v>973</v>
      </c>
      <c r="V551" s="71" t="s">
        <v>983</v>
      </c>
      <c r="W551" s="71" t="s">
        <v>423</v>
      </c>
      <c r="X551" s="61" t="str">
        <f>IF(W551='[2]LISTA OPCIONES'!$M$4,"A",IF(W551='[2]LISTA OPCIONES'!$M$5,"M",IF(W551='[2]LISTA OPCIONES'!$M$6,"B",IF(W551='[2]LISTA OPCIONES'!$M$7,"A"))))</f>
        <v>B</v>
      </c>
      <c r="Y551" s="119" t="s">
        <v>426</v>
      </c>
      <c r="Z551" s="61" t="str">
        <f>IF(Y551='[2]LISTA OPCIONES'!$N$4,"A",IF(Y551='[2]LISTA OPCIONES'!$N$5,"M",IF(Y551='[2]LISTA OPCIONES'!$N$6,"B",IF(Y551='[2]LISTA OPCIONES'!$N$7,"A"))))</f>
        <v>M</v>
      </c>
      <c r="AA551" s="66" t="s">
        <v>426</v>
      </c>
      <c r="AB551" s="61" t="str">
        <f>IF(AA551='[2]LISTA OPCIONES'!$N$4,"A",IF(AA551='[2]LISTA OPCIONES'!$N$5,"M",IF(AA551='[2]LISTA OPCIONES'!$N$6,"B",IF(AA551='[2]LISTA OPCIONES'!$N$7,"A"))))</f>
        <v>M</v>
      </c>
      <c r="AC551" s="62" t="str">
        <f t="shared" si="26"/>
        <v>MEDIA</v>
      </c>
    </row>
    <row r="552" spans="1:29" s="69" customFormat="1" ht="15">
      <c r="A552" s="66">
        <f t="shared" si="29"/>
        <v>547</v>
      </c>
      <c r="B552" s="115">
        <v>44676</v>
      </c>
      <c r="C552" s="66" t="s">
        <v>1066</v>
      </c>
      <c r="D552" s="66" t="s">
        <v>2036</v>
      </c>
      <c r="E552" s="70" t="s">
        <v>991</v>
      </c>
      <c r="F552" s="72" t="s">
        <v>959</v>
      </c>
      <c r="G552" s="71" t="s">
        <v>10</v>
      </c>
      <c r="H552" s="118" t="s">
        <v>1348</v>
      </c>
      <c r="I552" s="136" t="s">
        <v>57</v>
      </c>
      <c r="J552" s="118" t="s">
        <v>1348</v>
      </c>
      <c r="K552" s="114" t="s">
        <v>1793</v>
      </c>
      <c r="L552" s="70" t="s">
        <v>991</v>
      </c>
      <c r="M552" s="71" t="s">
        <v>2024</v>
      </c>
      <c r="N552" s="71" t="s">
        <v>2022</v>
      </c>
      <c r="O552" s="87" t="s">
        <v>965</v>
      </c>
      <c r="P552" s="71" t="s">
        <v>450</v>
      </c>
      <c r="Q552" s="71" t="s">
        <v>451</v>
      </c>
      <c r="R552" s="71"/>
      <c r="S552" s="108" t="s">
        <v>971</v>
      </c>
      <c r="T552" s="71" t="s">
        <v>975</v>
      </c>
      <c r="U552" s="109" t="s">
        <v>973</v>
      </c>
      <c r="V552" s="71" t="s">
        <v>983</v>
      </c>
      <c r="W552" s="71" t="s">
        <v>423</v>
      </c>
      <c r="X552" s="61" t="str">
        <f>IF(W552='[2]LISTA OPCIONES'!$M$4,"A",IF(W552='[2]LISTA OPCIONES'!$M$5,"M",IF(W552='[2]LISTA OPCIONES'!$M$6,"B",IF(W552='[2]LISTA OPCIONES'!$M$7,"A"))))</f>
        <v>B</v>
      </c>
      <c r="Y552" s="119" t="s">
        <v>426</v>
      </c>
      <c r="Z552" s="61" t="str">
        <f>IF(Y552='[2]LISTA OPCIONES'!$N$4,"A",IF(Y552='[2]LISTA OPCIONES'!$N$5,"M",IF(Y552='[2]LISTA OPCIONES'!$N$6,"B",IF(Y552='[2]LISTA OPCIONES'!$N$7,"A"))))</f>
        <v>M</v>
      </c>
      <c r="AA552" s="66" t="s">
        <v>426</v>
      </c>
      <c r="AB552" s="61" t="str">
        <f>IF(AA552='[2]LISTA OPCIONES'!$N$4,"A",IF(AA552='[2]LISTA OPCIONES'!$N$5,"M",IF(AA552='[2]LISTA OPCIONES'!$N$6,"B",IF(AA552='[2]LISTA OPCIONES'!$N$7,"A"))))</f>
        <v>M</v>
      </c>
      <c r="AC552" s="62" t="str">
        <f t="shared" si="26"/>
        <v>MEDIA</v>
      </c>
    </row>
    <row r="553" spans="1:29" s="69" customFormat="1" ht="15">
      <c r="A553" s="66">
        <f t="shared" si="29"/>
        <v>548</v>
      </c>
      <c r="B553" s="115">
        <v>44676</v>
      </c>
      <c r="C553" s="66" t="s">
        <v>1067</v>
      </c>
      <c r="D553" s="66" t="s">
        <v>2036</v>
      </c>
      <c r="E553" s="70" t="s">
        <v>991</v>
      </c>
      <c r="F553" s="72" t="s">
        <v>959</v>
      </c>
      <c r="G553" s="71" t="s">
        <v>10</v>
      </c>
      <c r="H553" s="118" t="s">
        <v>1404</v>
      </c>
      <c r="I553" s="136" t="s">
        <v>40</v>
      </c>
      <c r="J553" s="118" t="s">
        <v>1404</v>
      </c>
      <c r="K553" s="114" t="s">
        <v>1858</v>
      </c>
      <c r="L553" s="70" t="s">
        <v>991</v>
      </c>
      <c r="M553" s="71" t="s">
        <v>2024</v>
      </c>
      <c r="N553" s="71" t="s">
        <v>2022</v>
      </c>
      <c r="O553" s="87" t="s">
        <v>965</v>
      </c>
      <c r="P553" s="71" t="s">
        <v>450</v>
      </c>
      <c r="Q553" s="71" t="s">
        <v>451</v>
      </c>
      <c r="R553" s="71"/>
      <c r="S553" s="108" t="s">
        <v>971</v>
      </c>
      <c r="T553" s="71" t="s">
        <v>975</v>
      </c>
      <c r="U553" s="109" t="s">
        <v>973</v>
      </c>
      <c r="V553" s="71" t="s">
        <v>983</v>
      </c>
      <c r="W553" s="71" t="s">
        <v>423</v>
      </c>
      <c r="X553" s="61" t="str">
        <f>IF(W553='[2]LISTA OPCIONES'!$M$4,"A",IF(W553='[2]LISTA OPCIONES'!$M$5,"M",IF(W553='[2]LISTA OPCIONES'!$M$6,"B",IF(W553='[2]LISTA OPCIONES'!$M$7,"A"))))</f>
        <v>B</v>
      </c>
      <c r="Y553" s="119" t="s">
        <v>426</v>
      </c>
      <c r="Z553" s="61" t="str">
        <f>IF(Y553='[2]LISTA OPCIONES'!$N$4,"A",IF(Y553='[2]LISTA OPCIONES'!$N$5,"M",IF(Y553='[2]LISTA OPCIONES'!$N$6,"B",IF(Y553='[2]LISTA OPCIONES'!$N$7,"A"))))</f>
        <v>M</v>
      </c>
      <c r="AA553" s="66" t="s">
        <v>426</v>
      </c>
      <c r="AB553" s="61" t="str">
        <f>IF(AA553='[2]LISTA OPCIONES'!$N$4,"A",IF(AA553='[2]LISTA OPCIONES'!$N$5,"M",IF(AA553='[2]LISTA OPCIONES'!$N$6,"B",IF(AA553='[2]LISTA OPCIONES'!$N$7,"A"))))</f>
        <v>M</v>
      </c>
      <c r="AC553" s="62" t="str">
        <f t="shared" si="26"/>
        <v>MEDIA</v>
      </c>
    </row>
    <row r="554" spans="1:29" s="69" customFormat="1" ht="15">
      <c r="A554" s="66">
        <f t="shared" si="29"/>
        <v>549</v>
      </c>
      <c r="B554" s="115">
        <v>44676</v>
      </c>
      <c r="C554" s="66" t="s">
        <v>1068</v>
      </c>
      <c r="D554" s="66" t="s">
        <v>2036</v>
      </c>
      <c r="E554" s="70" t="s">
        <v>991</v>
      </c>
      <c r="F554" s="72" t="s">
        <v>959</v>
      </c>
      <c r="G554" s="71" t="s">
        <v>10</v>
      </c>
      <c r="H554" s="118" t="s">
        <v>1405</v>
      </c>
      <c r="I554" s="136" t="s">
        <v>40</v>
      </c>
      <c r="J554" s="118" t="s">
        <v>1405</v>
      </c>
      <c r="K554" s="114" t="s">
        <v>1859</v>
      </c>
      <c r="L554" s="70" t="s">
        <v>991</v>
      </c>
      <c r="M554" s="71" t="s">
        <v>2024</v>
      </c>
      <c r="N554" s="71" t="s">
        <v>2022</v>
      </c>
      <c r="O554" s="87" t="s">
        <v>965</v>
      </c>
      <c r="P554" s="71" t="s">
        <v>450</v>
      </c>
      <c r="Q554" s="71" t="s">
        <v>451</v>
      </c>
      <c r="R554" s="71"/>
      <c r="S554" s="108" t="s">
        <v>971</v>
      </c>
      <c r="T554" s="71" t="s">
        <v>975</v>
      </c>
      <c r="U554" s="109" t="s">
        <v>973</v>
      </c>
      <c r="V554" s="71" t="s">
        <v>983</v>
      </c>
      <c r="W554" s="71" t="s">
        <v>423</v>
      </c>
      <c r="X554" s="61" t="str">
        <f>IF(W554='[2]LISTA OPCIONES'!$M$4,"A",IF(W554='[2]LISTA OPCIONES'!$M$5,"M",IF(W554='[2]LISTA OPCIONES'!$M$6,"B",IF(W554='[2]LISTA OPCIONES'!$M$7,"A"))))</f>
        <v>B</v>
      </c>
      <c r="Y554" s="119" t="s">
        <v>426</v>
      </c>
      <c r="Z554" s="61" t="str">
        <f>IF(Y554='[2]LISTA OPCIONES'!$N$4,"A",IF(Y554='[2]LISTA OPCIONES'!$N$5,"M",IF(Y554='[2]LISTA OPCIONES'!$N$6,"B",IF(Y554='[2]LISTA OPCIONES'!$N$7,"A"))))</f>
        <v>M</v>
      </c>
      <c r="AA554" s="66" t="s">
        <v>426</v>
      </c>
      <c r="AB554" s="61" t="str">
        <f>IF(AA554='[2]LISTA OPCIONES'!$N$4,"A",IF(AA554='[2]LISTA OPCIONES'!$N$5,"M",IF(AA554='[2]LISTA OPCIONES'!$N$6,"B",IF(AA554='[2]LISTA OPCIONES'!$N$7,"A"))))</f>
        <v>M</v>
      </c>
      <c r="AC554" s="62" t="str">
        <f t="shared" si="26"/>
        <v>MEDIA</v>
      </c>
    </row>
    <row r="555" spans="1:29" s="69" customFormat="1" ht="15">
      <c r="A555" s="66">
        <f t="shared" si="29"/>
        <v>550</v>
      </c>
      <c r="B555" s="115">
        <v>44676</v>
      </c>
      <c r="C555" s="66" t="s">
        <v>1069</v>
      </c>
      <c r="D555" s="66" t="s">
        <v>987</v>
      </c>
      <c r="E555" s="70" t="s">
        <v>899</v>
      </c>
      <c r="F555" s="72" t="s">
        <v>861</v>
      </c>
      <c r="G555" s="71" t="s">
        <v>10</v>
      </c>
      <c r="H555" s="118" t="s">
        <v>1406</v>
      </c>
      <c r="I555" s="136" t="s">
        <v>52</v>
      </c>
      <c r="J555" s="118" t="s">
        <v>1406</v>
      </c>
      <c r="K555" s="114" t="s">
        <v>1860</v>
      </c>
      <c r="L555" s="70" t="s">
        <v>987</v>
      </c>
      <c r="M555" s="71" t="s">
        <v>2022</v>
      </c>
      <c r="N555" s="71" t="s">
        <v>2022</v>
      </c>
      <c r="O555" s="87" t="s">
        <v>965</v>
      </c>
      <c r="P555" s="71" t="s">
        <v>450</v>
      </c>
      <c r="Q555" s="71" t="s">
        <v>451</v>
      </c>
      <c r="R555" s="71"/>
      <c r="S555" s="108" t="s">
        <v>971</v>
      </c>
      <c r="T555" s="71" t="s">
        <v>975</v>
      </c>
      <c r="U555" s="109" t="s">
        <v>973</v>
      </c>
      <c r="V555" s="71" t="s">
        <v>983</v>
      </c>
      <c r="W555" s="71" t="s">
        <v>423</v>
      </c>
      <c r="X555" s="61" t="str">
        <f>IF(W555='[2]LISTA OPCIONES'!$M$4,"A",IF(W555='[2]LISTA OPCIONES'!$M$5,"M",IF(W555='[2]LISTA OPCIONES'!$M$6,"B",IF(W555='[2]LISTA OPCIONES'!$M$7,"A"))))</f>
        <v>B</v>
      </c>
      <c r="Y555" s="119" t="s">
        <v>426</v>
      </c>
      <c r="Z555" s="61" t="str">
        <f>IF(Y555='[2]LISTA OPCIONES'!$N$4,"A",IF(Y555='[2]LISTA OPCIONES'!$N$5,"M",IF(Y555='[2]LISTA OPCIONES'!$N$6,"B",IF(Y555='[2]LISTA OPCIONES'!$N$7,"A"))))</f>
        <v>M</v>
      </c>
      <c r="AA555" s="66" t="s">
        <v>426</v>
      </c>
      <c r="AB555" s="61" t="str">
        <f>IF(AA555='[2]LISTA OPCIONES'!$N$4,"A",IF(AA555='[2]LISTA OPCIONES'!$N$5,"M",IF(AA555='[2]LISTA OPCIONES'!$N$6,"B",IF(AA555='[2]LISTA OPCIONES'!$N$7,"A"))))</f>
        <v>M</v>
      </c>
      <c r="AC555" s="62" t="str">
        <f t="shared" si="26"/>
        <v>MEDIA</v>
      </c>
    </row>
    <row r="556" spans="1:29" s="69" customFormat="1" ht="15">
      <c r="A556" s="32">
        <f t="shared" si="29"/>
        <v>551</v>
      </c>
      <c r="B556" s="115">
        <v>44676</v>
      </c>
      <c r="C556" s="66" t="s">
        <v>1070</v>
      </c>
      <c r="D556" s="66" t="s">
        <v>987</v>
      </c>
      <c r="E556" s="70" t="s">
        <v>899</v>
      </c>
      <c r="F556" s="72" t="s">
        <v>861</v>
      </c>
      <c r="G556" s="113" t="s">
        <v>10</v>
      </c>
      <c r="H556" s="72" t="str">
        <f>I556</f>
        <v>ANTEPROYECTO DE PRESUPUESTO</v>
      </c>
      <c r="I556" s="136" t="s">
        <v>1011</v>
      </c>
      <c r="J556" s="59" t="s">
        <v>394</v>
      </c>
      <c r="K556" s="72" t="s">
        <v>1861</v>
      </c>
      <c r="L556" s="70" t="s">
        <v>987</v>
      </c>
      <c r="M556" s="71" t="s">
        <v>2022</v>
      </c>
      <c r="N556" s="71" t="s">
        <v>2022</v>
      </c>
      <c r="O556" s="87" t="s">
        <v>965</v>
      </c>
      <c r="P556" s="71" t="s">
        <v>450</v>
      </c>
      <c r="Q556" s="71" t="s">
        <v>1288</v>
      </c>
      <c r="R556" s="71"/>
      <c r="S556" s="108" t="s">
        <v>971</v>
      </c>
      <c r="T556" s="71" t="s">
        <v>975</v>
      </c>
      <c r="U556" s="109" t="s">
        <v>973</v>
      </c>
      <c r="V556" s="71" t="s">
        <v>983</v>
      </c>
      <c r="W556" s="71" t="s">
        <v>423</v>
      </c>
      <c r="X556" s="61" t="str">
        <f>IF(W556='[2]LISTA OPCIONES'!$M$4,"A",IF(W556='[2]LISTA OPCIONES'!$M$5,"M",IF(W556='[2]LISTA OPCIONES'!$M$6,"B",IF(W556='[2]LISTA OPCIONES'!$M$7,"A"))))</f>
        <v>B</v>
      </c>
      <c r="Y556" s="119" t="s">
        <v>426</v>
      </c>
      <c r="Z556" s="61" t="str">
        <f>IF(Y556='[2]LISTA OPCIONES'!$N$4,"A",IF(Y556='[2]LISTA OPCIONES'!$N$5,"M",IF(Y556='[2]LISTA OPCIONES'!$N$6,"B",IF(Y556='[2]LISTA OPCIONES'!$N$7,"A"))))</f>
        <v>M</v>
      </c>
      <c r="AA556" s="66" t="s">
        <v>426</v>
      </c>
      <c r="AB556" s="61" t="str">
        <f>IF(AA556='[2]LISTA OPCIONES'!$N$4,"A",IF(AA556='[2]LISTA OPCIONES'!$N$5,"M",IF(AA556='[2]LISTA OPCIONES'!$N$6,"B",IF(AA556='[2]LISTA OPCIONES'!$N$7,"A"))))</f>
        <v>M</v>
      </c>
      <c r="AC556" s="62" t="str">
        <f t="shared" si="26"/>
        <v>MEDIA</v>
      </c>
    </row>
    <row r="557" spans="1:29" s="69" customFormat="1" ht="15">
      <c r="A557" s="66">
        <f t="shared" si="29"/>
        <v>552</v>
      </c>
      <c r="B557" s="115">
        <v>44676</v>
      </c>
      <c r="C557" s="66" t="s">
        <v>1071</v>
      </c>
      <c r="D557" s="66" t="s">
        <v>987</v>
      </c>
      <c r="E557" s="70" t="s">
        <v>899</v>
      </c>
      <c r="F557" s="72" t="s">
        <v>861</v>
      </c>
      <c r="G557" s="71" t="s">
        <v>10</v>
      </c>
      <c r="H557" s="128" t="s">
        <v>1407</v>
      </c>
      <c r="I557" s="136" t="s">
        <v>54</v>
      </c>
      <c r="J557" s="118" t="s">
        <v>1407</v>
      </c>
      <c r="K557" s="114" t="s">
        <v>1862</v>
      </c>
      <c r="L557" s="70" t="s">
        <v>987</v>
      </c>
      <c r="M557" s="71" t="s">
        <v>2022</v>
      </c>
      <c r="N557" s="71" t="s">
        <v>2022</v>
      </c>
      <c r="O557" s="87" t="s">
        <v>965</v>
      </c>
      <c r="P557" s="71" t="s">
        <v>450</v>
      </c>
      <c r="Q557" s="71" t="s">
        <v>451</v>
      </c>
      <c r="R557" s="71"/>
      <c r="S557" s="108" t="s">
        <v>971</v>
      </c>
      <c r="T557" s="71" t="s">
        <v>975</v>
      </c>
      <c r="U557" s="109" t="s">
        <v>973</v>
      </c>
      <c r="V557" s="71" t="s">
        <v>983</v>
      </c>
      <c r="W557" s="71" t="s">
        <v>423</v>
      </c>
      <c r="X557" s="61" t="str">
        <f>IF(W557='[2]LISTA OPCIONES'!$M$4,"A",IF(W557='[2]LISTA OPCIONES'!$M$5,"M",IF(W557='[2]LISTA OPCIONES'!$M$6,"B",IF(W557='[2]LISTA OPCIONES'!$M$7,"A"))))</f>
        <v>B</v>
      </c>
      <c r="Y557" s="119" t="s">
        <v>426</v>
      </c>
      <c r="Z557" s="61" t="str">
        <f>IF(Y557='[2]LISTA OPCIONES'!$N$4,"A",IF(Y557='[2]LISTA OPCIONES'!$N$5,"M",IF(Y557='[2]LISTA OPCIONES'!$N$6,"B",IF(Y557='[2]LISTA OPCIONES'!$N$7,"A"))))</f>
        <v>M</v>
      </c>
      <c r="AA557" s="66" t="s">
        <v>426</v>
      </c>
      <c r="AB557" s="61" t="str">
        <f>IF(AA557='[2]LISTA OPCIONES'!$N$4,"A",IF(AA557='[2]LISTA OPCIONES'!$N$5,"M",IF(AA557='[2]LISTA OPCIONES'!$N$6,"B",IF(AA557='[2]LISTA OPCIONES'!$N$7,"A"))))</f>
        <v>M</v>
      </c>
      <c r="AC557" s="62" t="str">
        <f t="shared" si="26"/>
        <v>MEDIA</v>
      </c>
    </row>
    <row r="558" spans="1:29" s="69" customFormat="1" ht="15">
      <c r="A558" s="66">
        <f t="shared" si="29"/>
        <v>553</v>
      </c>
      <c r="B558" s="115">
        <v>44676</v>
      </c>
      <c r="C558" s="66" t="s">
        <v>1072</v>
      </c>
      <c r="D558" s="66" t="s">
        <v>987</v>
      </c>
      <c r="E558" s="70" t="s">
        <v>899</v>
      </c>
      <c r="F558" s="72" t="s">
        <v>861</v>
      </c>
      <c r="G558" s="71" t="s">
        <v>10</v>
      </c>
      <c r="H558" s="118" t="s">
        <v>1408</v>
      </c>
      <c r="I558" s="136" t="s">
        <v>54</v>
      </c>
      <c r="J558" s="118" t="s">
        <v>1408</v>
      </c>
      <c r="K558" s="114" t="s">
        <v>1863</v>
      </c>
      <c r="L558" s="70" t="s">
        <v>987</v>
      </c>
      <c r="M558" s="71" t="s">
        <v>2022</v>
      </c>
      <c r="N558" s="71" t="s">
        <v>2022</v>
      </c>
      <c r="O558" s="87" t="s">
        <v>965</v>
      </c>
      <c r="P558" s="71" t="s">
        <v>450</v>
      </c>
      <c r="Q558" s="71" t="s">
        <v>451</v>
      </c>
      <c r="R558" s="71"/>
      <c r="S558" s="108" t="s">
        <v>971</v>
      </c>
      <c r="T558" s="71" t="s">
        <v>975</v>
      </c>
      <c r="U558" s="109" t="s">
        <v>973</v>
      </c>
      <c r="V558" s="71" t="s">
        <v>983</v>
      </c>
      <c r="W558" s="71" t="s">
        <v>423</v>
      </c>
      <c r="X558" s="61" t="str">
        <f>IF(W558='[2]LISTA OPCIONES'!$M$4,"A",IF(W558='[2]LISTA OPCIONES'!$M$5,"M",IF(W558='[2]LISTA OPCIONES'!$M$6,"B",IF(W558='[2]LISTA OPCIONES'!$M$7,"A"))))</f>
        <v>B</v>
      </c>
      <c r="Y558" s="119" t="s">
        <v>426</v>
      </c>
      <c r="Z558" s="61" t="str">
        <f>IF(Y558='[2]LISTA OPCIONES'!$N$4,"A",IF(Y558='[2]LISTA OPCIONES'!$N$5,"M",IF(Y558='[2]LISTA OPCIONES'!$N$6,"B",IF(Y558='[2]LISTA OPCIONES'!$N$7,"A"))))</f>
        <v>M</v>
      </c>
      <c r="AA558" s="66" t="s">
        <v>426</v>
      </c>
      <c r="AB558" s="61" t="str">
        <f>IF(AA558='[2]LISTA OPCIONES'!$N$4,"A",IF(AA558='[2]LISTA OPCIONES'!$N$5,"M",IF(AA558='[2]LISTA OPCIONES'!$N$6,"B",IF(AA558='[2]LISTA OPCIONES'!$N$7,"A"))))</f>
        <v>M</v>
      </c>
      <c r="AC558" s="62" t="str">
        <f t="shared" si="26"/>
        <v>MEDIA</v>
      </c>
    </row>
    <row r="559" spans="1:29" s="69" customFormat="1" ht="15">
      <c r="A559" s="66">
        <f t="shared" si="29"/>
        <v>554</v>
      </c>
      <c r="B559" s="115">
        <v>44676</v>
      </c>
      <c r="C559" s="66" t="s">
        <v>1073</v>
      </c>
      <c r="D559" s="66" t="s">
        <v>987</v>
      </c>
      <c r="E559" s="70" t="s">
        <v>899</v>
      </c>
      <c r="F559" s="72" t="s">
        <v>861</v>
      </c>
      <c r="G559" s="71" t="s">
        <v>10</v>
      </c>
      <c r="H559" s="118" t="s">
        <v>1409</v>
      </c>
      <c r="I559" s="136" t="s">
        <v>54</v>
      </c>
      <c r="J559" s="118" t="s">
        <v>1409</v>
      </c>
      <c r="K559" s="114" t="s">
        <v>1864</v>
      </c>
      <c r="L559" s="70" t="s">
        <v>987</v>
      </c>
      <c r="M559" s="71" t="s">
        <v>2022</v>
      </c>
      <c r="N559" s="71" t="s">
        <v>2022</v>
      </c>
      <c r="O559" s="87" t="s">
        <v>965</v>
      </c>
      <c r="P559" s="71" t="s">
        <v>450</v>
      </c>
      <c r="Q559" s="71" t="s">
        <v>451</v>
      </c>
      <c r="R559" s="71"/>
      <c r="S559" s="108" t="s">
        <v>971</v>
      </c>
      <c r="T559" s="71" t="s">
        <v>975</v>
      </c>
      <c r="U559" s="109" t="s">
        <v>973</v>
      </c>
      <c r="V559" s="71" t="s">
        <v>983</v>
      </c>
      <c r="W559" s="71" t="s">
        <v>423</v>
      </c>
      <c r="X559" s="61" t="str">
        <f>IF(W559='[2]LISTA OPCIONES'!$M$4,"A",IF(W559='[2]LISTA OPCIONES'!$M$5,"M",IF(W559='[2]LISTA OPCIONES'!$M$6,"B",IF(W559='[2]LISTA OPCIONES'!$M$7,"A"))))</f>
        <v>B</v>
      </c>
      <c r="Y559" s="119" t="s">
        <v>426</v>
      </c>
      <c r="Z559" s="61" t="str">
        <f>IF(Y559='[2]LISTA OPCIONES'!$N$4,"A",IF(Y559='[2]LISTA OPCIONES'!$N$5,"M",IF(Y559='[2]LISTA OPCIONES'!$N$6,"B",IF(Y559='[2]LISTA OPCIONES'!$N$7,"A"))))</f>
        <v>M</v>
      </c>
      <c r="AA559" s="66" t="s">
        <v>426</v>
      </c>
      <c r="AB559" s="61" t="str">
        <f>IF(AA559='[2]LISTA OPCIONES'!$N$4,"A",IF(AA559='[2]LISTA OPCIONES'!$N$5,"M",IF(AA559='[2]LISTA OPCIONES'!$N$6,"B",IF(AA559='[2]LISTA OPCIONES'!$N$7,"A"))))</f>
        <v>M</v>
      </c>
      <c r="AC559" s="62" t="str">
        <f t="shared" si="26"/>
        <v>MEDIA</v>
      </c>
    </row>
    <row r="560" spans="1:29" s="69" customFormat="1" ht="15">
      <c r="A560" s="66">
        <f t="shared" si="29"/>
        <v>555</v>
      </c>
      <c r="B560" s="115">
        <v>44676</v>
      </c>
      <c r="C560" s="66" t="s">
        <v>1074</v>
      </c>
      <c r="D560" s="66" t="s">
        <v>987</v>
      </c>
      <c r="E560" s="70" t="s">
        <v>899</v>
      </c>
      <c r="F560" s="72" t="s">
        <v>861</v>
      </c>
      <c r="G560" s="71" t="s">
        <v>10</v>
      </c>
      <c r="H560" s="118" t="s">
        <v>1410</v>
      </c>
      <c r="I560" s="136" t="s">
        <v>54</v>
      </c>
      <c r="J560" s="118" t="s">
        <v>1410</v>
      </c>
      <c r="K560" s="114" t="s">
        <v>1865</v>
      </c>
      <c r="L560" s="70" t="s">
        <v>987</v>
      </c>
      <c r="M560" s="71" t="s">
        <v>2022</v>
      </c>
      <c r="N560" s="71" t="s">
        <v>2022</v>
      </c>
      <c r="O560" s="87" t="s">
        <v>965</v>
      </c>
      <c r="P560" s="71" t="s">
        <v>450</v>
      </c>
      <c r="Q560" s="71" t="s">
        <v>451</v>
      </c>
      <c r="R560" s="71"/>
      <c r="S560" s="108" t="s">
        <v>971</v>
      </c>
      <c r="T560" s="71" t="s">
        <v>975</v>
      </c>
      <c r="U560" s="109" t="s">
        <v>973</v>
      </c>
      <c r="V560" s="71" t="s">
        <v>983</v>
      </c>
      <c r="W560" s="71" t="s">
        <v>423</v>
      </c>
      <c r="X560" s="61" t="str">
        <f>IF(W560='[2]LISTA OPCIONES'!$M$4,"A",IF(W560='[2]LISTA OPCIONES'!$M$5,"M",IF(W560='[2]LISTA OPCIONES'!$M$6,"B",IF(W560='[2]LISTA OPCIONES'!$M$7,"A"))))</f>
        <v>B</v>
      </c>
      <c r="Y560" s="119" t="s">
        <v>426</v>
      </c>
      <c r="Z560" s="61" t="str">
        <f>IF(Y560='[2]LISTA OPCIONES'!$N$4,"A",IF(Y560='[2]LISTA OPCIONES'!$N$5,"M",IF(Y560='[2]LISTA OPCIONES'!$N$6,"B",IF(Y560='[2]LISTA OPCIONES'!$N$7,"A"))))</f>
        <v>M</v>
      </c>
      <c r="AA560" s="66" t="s">
        <v>426</v>
      </c>
      <c r="AB560" s="61" t="str">
        <f>IF(AA560='[2]LISTA OPCIONES'!$N$4,"A",IF(AA560='[2]LISTA OPCIONES'!$N$5,"M",IF(AA560='[2]LISTA OPCIONES'!$N$6,"B",IF(AA560='[2]LISTA OPCIONES'!$N$7,"A"))))</f>
        <v>M</v>
      </c>
      <c r="AC560" s="62" t="str">
        <f t="shared" si="26"/>
        <v>MEDIA</v>
      </c>
    </row>
    <row r="561" spans="1:29" s="69" customFormat="1" ht="15">
      <c r="A561" s="66">
        <f t="shared" si="29"/>
        <v>556</v>
      </c>
      <c r="B561" s="115">
        <v>44676</v>
      </c>
      <c r="C561" s="66" t="s">
        <v>1075</v>
      </c>
      <c r="D561" s="66" t="s">
        <v>987</v>
      </c>
      <c r="E561" s="70" t="s">
        <v>899</v>
      </c>
      <c r="F561" s="72" t="s">
        <v>861</v>
      </c>
      <c r="G561" s="71" t="s">
        <v>10</v>
      </c>
      <c r="H561" s="118" t="s">
        <v>1411</v>
      </c>
      <c r="I561" s="136" t="s">
        <v>54</v>
      </c>
      <c r="J561" s="118" t="s">
        <v>1411</v>
      </c>
      <c r="K561" s="114" t="s">
        <v>1866</v>
      </c>
      <c r="L561" s="70" t="s">
        <v>987</v>
      </c>
      <c r="M561" s="71" t="s">
        <v>2022</v>
      </c>
      <c r="N561" s="71" t="s">
        <v>2022</v>
      </c>
      <c r="O561" s="87" t="s">
        <v>965</v>
      </c>
      <c r="P561" s="71" t="s">
        <v>450</v>
      </c>
      <c r="Q561" s="71" t="s">
        <v>451</v>
      </c>
      <c r="R561" s="71"/>
      <c r="S561" s="108" t="s">
        <v>971</v>
      </c>
      <c r="T561" s="71" t="s">
        <v>975</v>
      </c>
      <c r="U561" s="109" t="s">
        <v>973</v>
      </c>
      <c r="V561" s="71" t="s">
        <v>983</v>
      </c>
      <c r="W561" s="71" t="s">
        <v>423</v>
      </c>
      <c r="X561" s="61" t="str">
        <f>IF(W561='[2]LISTA OPCIONES'!$M$4,"A",IF(W561='[2]LISTA OPCIONES'!$M$5,"M",IF(W561='[2]LISTA OPCIONES'!$M$6,"B",IF(W561='[2]LISTA OPCIONES'!$M$7,"A"))))</f>
        <v>B</v>
      </c>
      <c r="Y561" s="119" t="s">
        <v>426</v>
      </c>
      <c r="Z561" s="61" t="str">
        <f>IF(Y561='[2]LISTA OPCIONES'!$N$4,"A",IF(Y561='[2]LISTA OPCIONES'!$N$5,"M",IF(Y561='[2]LISTA OPCIONES'!$N$6,"B",IF(Y561='[2]LISTA OPCIONES'!$N$7,"A"))))</f>
        <v>M</v>
      </c>
      <c r="AA561" s="66" t="s">
        <v>426</v>
      </c>
      <c r="AB561" s="61" t="str">
        <f>IF(AA561='[2]LISTA OPCIONES'!$N$4,"A",IF(AA561='[2]LISTA OPCIONES'!$N$5,"M",IF(AA561='[2]LISTA OPCIONES'!$N$6,"B",IF(AA561='[2]LISTA OPCIONES'!$N$7,"A"))))</f>
        <v>M</v>
      </c>
      <c r="AC561" s="62" t="str">
        <f t="shared" si="26"/>
        <v>MEDIA</v>
      </c>
    </row>
    <row r="562" spans="1:29" s="69" customFormat="1" ht="15">
      <c r="A562" s="66">
        <f t="shared" si="29"/>
        <v>557</v>
      </c>
      <c r="B562" s="115">
        <v>44676</v>
      </c>
      <c r="C562" s="66" t="s">
        <v>1076</v>
      </c>
      <c r="D562" s="66" t="s">
        <v>987</v>
      </c>
      <c r="E562" s="70" t="s">
        <v>899</v>
      </c>
      <c r="F562" s="72" t="s">
        <v>861</v>
      </c>
      <c r="G562" s="71" t="s">
        <v>10</v>
      </c>
      <c r="H562" s="118" t="s">
        <v>1412</v>
      </c>
      <c r="I562" s="136" t="s">
        <v>59</v>
      </c>
      <c r="J562" s="118" t="s">
        <v>1412</v>
      </c>
      <c r="K562" s="114" t="s">
        <v>1867</v>
      </c>
      <c r="L562" s="70" t="s">
        <v>987</v>
      </c>
      <c r="M562" s="71" t="s">
        <v>2022</v>
      </c>
      <c r="N562" s="71" t="s">
        <v>2022</v>
      </c>
      <c r="O562" s="87" t="s">
        <v>965</v>
      </c>
      <c r="P562" s="71" t="s">
        <v>450</v>
      </c>
      <c r="Q562" s="71" t="s">
        <v>451</v>
      </c>
      <c r="R562" s="71"/>
      <c r="S562" s="108" t="s">
        <v>971</v>
      </c>
      <c r="T562" s="71" t="s">
        <v>975</v>
      </c>
      <c r="U562" s="109" t="s">
        <v>973</v>
      </c>
      <c r="V562" s="71" t="s">
        <v>983</v>
      </c>
      <c r="W562" s="71" t="s">
        <v>423</v>
      </c>
      <c r="X562" s="61" t="str">
        <f>IF(W562='[2]LISTA OPCIONES'!$M$4,"A",IF(W562='[2]LISTA OPCIONES'!$M$5,"M",IF(W562='[2]LISTA OPCIONES'!$M$6,"B",IF(W562='[2]LISTA OPCIONES'!$M$7,"A"))))</f>
        <v>B</v>
      </c>
      <c r="Y562" s="119" t="s">
        <v>426</v>
      </c>
      <c r="Z562" s="61" t="str">
        <f>IF(Y562='[2]LISTA OPCIONES'!$N$4,"A",IF(Y562='[2]LISTA OPCIONES'!$N$5,"M",IF(Y562='[2]LISTA OPCIONES'!$N$6,"B",IF(Y562='[2]LISTA OPCIONES'!$N$7,"A"))))</f>
        <v>M</v>
      </c>
      <c r="AA562" s="66" t="s">
        <v>426</v>
      </c>
      <c r="AB562" s="61" t="str">
        <f>IF(AA562='[2]LISTA OPCIONES'!$N$4,"A",IF(AA562='[2]LISTA OPCIONES'!$N$5,"M",IF(AA562='[2]LISTA OPCIONES'!$N$6,"B",IF(AA562='[2]LISTA OPCIONES'!$N$7,"A"))))</f>
        <v>M</v>
      </c>
      <c r="AC562" s="62" t="str">
        <f t="shared" si="26"/>
        <v>MEDIA</v>
      </c>
    </row>
    <row r="563" spans="1:29" s="69" customFormat="1" ht="15">
      <c r="A563" s="66">
        <f t="shared" si="29"/>
        <v>558</v>
      </c>
      <c r="B563" s="115">
        <v>44676</v>
      </c>
      <c r="C563" s="66" t="s">
        <v>1077</v>
      </c>
      <c r="D563" s="66" t="s">
        <v>987</v>
      </c>
      <c r="E563" s="70" t="s">
        <v>899</v>
      </c>
      <c r="F563" s="72" t="s">
        <v>861</v>
      </c>
      <c r="G563" s="71" t="s">
        <v>10</v>
      </c>
      <c r="H563" s="118" t="s">
        <v>1413</v>
      </c>
      <c r="I563" s="136" t="s">
        <v>1012</v>
      </c>
      <c r="J563" s="118" t="s">
        <v>1413</v>
      </c>
      <c r="K563" s="114" t="s">
        <v>1868</v>
      </c>
      <c r="L563" s="70" t="s">
        <v>987</v>
      </c>
      <c r="M563" s="71" t="s">
        <v>2022</v>
      </c>
      <c r="N563" s="71" t="s">
        <v>2022</v>
      </c>
      <c r="O563" s="87" t="s">
        <v>965</v>
      </c>
      <c r="P563" s="71" t="s">
        <v>450</v>
      </c>
      <c r="Q563" s="71" t="s">
        <v>451</v>
      </c>
      <c r="R563" s="71"/>
      <c r="S563" s="108" t="s">
        <v>971</v>
      </c>
      <c r="T563" s="71" t="s">
        <v>975</v>
      </c>
      <c r="U563" s="109" t="s">
        <v>973</v>
      </c>
      <c r="V563" s="71" t="s">
        <v>983</v>
      </c>
      <c r="W563" s="71" t="s">
        <v>423</v>
      </c>
      <c r="X563" s="61" t="str">
        <f>IF(W563='[2]LISTA OPCIONES'!$M$4,"A",IF(W563='[2]LISTA OPCIONES'!$M$5,"M",IF(W563='[2]LISTA OPCIONES'!$M$6,"B",IF(W563='[2]LISTA OPCIONES'!$M$7,"A"))))</f>
        <v>B</v>
      </c>
      <c r="Y563" s="119" t="s">
        <v>426</v>
      </c>
      <c r="Z563" s="61" t="str">
        <f>IF(Y563='[2]LISTA OPCIONES'!$N$4,"A",IF(Y563='[2]LISTA OPCIONES'!$N$5,"M",IF(Y563='[2]LISTA OPCIONES'!$N$6,"B",IF(Y563='[2]LISTA OPCIONES'!$N$7,"A"))))</f>
        <v>M</v>
      </c>
      <c r="AA563" s="66" t="s">
        <v>426</v>
      </c>
      <c r="AB563" s="61" t="str">
        <f>IF(AA563='[2]LISTA OPCIONES'!$N$4,"A",IF(AA563='[2]LISTA OPCIONES'!$N$5,"M",IF(AA563='[2]LISTA OPCIONES'!$N$6,"B",IF(AA563='[2]LISTA OPCIONES'!$N$7,"A"))))</f>
        <v>M</v>
      </c>
      <c r="AC563" s="62" t="str">
        <f t="shared" si="26"/>
        <v>MEDIA</v>
      </c>
    </row>
    <row r="564" spans="1:29" s="69" customFormat="1" ht="15">
      <c r="A564" s="66">
        <f t="shared" si="29"/>
        <v>559</v>
      </c>
      <c r="B564" s="115">
        <v>44676</v>
      </c>
      <c r="C564" s="66" t="s">
        <v>1078</v>
      </c>
      <c r="D564" s="66" t="s">
        <v>987</v>
      </c>
      <c r="E564" s="70" t="s">
        <v>899</v>
      </c>
      <c r="F564" s="72" t="s">
        <v>861</v>
      </c>
      <c r="G564" s="71" t="s">
        <v>10</v>
      </c>
      <c r="H564" s="118" t="s">
        <v>1414</v>
      </c>
      <c r="I564" s="136" t="s">
        <v>55</v>
      </c>
      <c r="J564" s="118" t="s">
        <v>1414</v>
      </c>
      <c r="K564" s="114" t="s">
        <v>1869</v>
      </c>
      <c r="L564" s="70" t="s">
        <v>987</v>
      </c>
      <c r="M564" s="71" t="s">
        <v>2022</v>
      </c>
      <c r="N564" s="71" t="s">
        <v>2022</v>
      </c>
      <c r="O564" s="87" t="s">
        <v>965</v>
      </c>
      <c r="P564" s="71" t="s">
        <v>450</v>
      </c>
      <c r="Q564" s="71" t="s">
        <v>451</v>
      </c>
      <c r="R564" s="71"/>
      <c r="S564" s="108" t="s">
        <v>971</v>
      </c>
      <c r="T564" s="71" t="s">
        <v>975</v>
      </c>
      <c r="U564" s="109" t="s">
        <v>973</v>
      </c>
      <c r="V564" s="71" t="s">
        <v>983</v>
      </c>
      <c r="W564" s="71" t="s">
        <v>423</v>
      </c>
      <c r="X564" s="61" t="str">
        <f>IF(W564='[2]LISTA OPCIONES'!$M$4,"A",IF(W564='[2]LISTA OPCIONES'!$M$5,"M",IF(W564='[2]LISTA OPCIONES'!$M$6,"B",IF(W564='[2]LISTA OPCIONES'!$M$7,"A"))))</f>
        <v>B</v>
      </c>
      <c r="Y564" s="119" t="s">
        <v>426</v>
      </c>
      <c r="Z564" s="61" t="str">
        <f>IF(Y564='[2]LISTA OPCIONES'!$N$4,"A",IF(Y564='[2]LISTA OPCIONES'!$N$5,"M",IF(Y564='[2]LISTA OPCIONES'!$N$6,"B",IF(Y564='[2]LISTA OPCIONES'!$N$7,"A"))))</f>
        <v>M</v>
      </c>
      <c r="AA564" s="66" t="s">
        <v>426</v>
      </c>
      <c r="AB564" s="61" t="str">
        <f>IF(AA564='[2]LISTA OPCIONES'!$N$4,"A",IF(AA564='[2]LISTA OPCIONES'!$N$5,"M",IF(AA564='[2]LISTA OPCIONES'!$N$6,"B",IF(AA564='[2]LISTA OPCIONES'!$N$7,"A"))))</f>
        <v>M</v>
      </c>
      <c r="AC564" s="62" t="str">
        <f t="shared" si="26"/>
        <v>MEDIA</v>
      </c>
    </row>
    <row r="565" spans="1:29" s="69" customFormat="1" ht="15">
      <c r="A565" s="66">
        <f t="shared" si="29"/>
        <v>560</v>
      </c>
      <c r="B565" s="115">
        <v>44676</v>
      </c>
      <c r="C565" s="66" t="s">
        <v>1079</v>
      </c>
      <c r="D565" s="66" t="s">
        <v>987</v>
      </c>
      <c r="E565" s="70" t="s">
        <v>899</v>
      </c>
      <c r="F565" s="72" t="s">
        <v>861</v>
      </c>
      <c r="G565" s="71" t="s">
        <v>10</v>
      </c>
      <c r="H565" s="118" t="s">
        <v>1415</v>
      </c>
      <c r="I565" s="136" t="s">
        <v>55</v>
      </c>
      <c r="J565" s="118" t="s">
        <v>1415</v>
      </c>
      <c r="K565" s="114" t="s">
        <v>1870</v>
      </c>
      <c r="L565" s="70" t="s">
        <v>987</v>
      </c>
      <c r="M565" s="71" t="s">
        <v>2022</v>
      </c>
      <c r="N565" s="71" t="s">
        <v>2022</v>
      </c>
      <c r="O565" s="87" t="s">
        <v>965</v>
      </c>
      <c r="P565" s="71" t="s">
        <v>450</v>
      </c>
      <c r="Q565" s="71" t="s">
        <v>451</v>
      </c>
      <c r="R565" s="71"/>
      <c r="S565" s="108" t="s">
        <v>971</v>
      </c>
      <c r="T565" s="71" t="s">
        <v>975</v>
      </c>
      <c r="U565" s="109" t="s">
        <v>973</v>
      </c>
      <c r="V565" s="71" t="s">
        <v>983</v>
      </c>
      <c r="W565" s="71" t="s">
        <v>423</v>
      </c>
      <c r="X565" s="61" t="str">
        <f>IF(W565='[2]LISTA OPCIONES'!$M$4,"A",IF(W565='[2]LISTA OPCIONES'!$M$5,"M",IF(W565='[2]LISTA OPCIONES'!$M$6,"B",IF(W565='[2]LISTA OPCIONES'!$M$7,"A"))))</f>
        <v>B</v>
      </c>
      <c r="Y565" s="119" t="s">
        <v>426</v>
      </c>
      <c r="Z565" s="61" t="str">
        <f>IF(Y565='[2]LISTA OPCIONES'!$N$4,"A",IF(Y565='[2]LISTA OPCIONES'!$N$5,"M",IF(Y565='[2]LISTA OPCIONES'!$N$6,"B",IF(Y565='[2]LISTA OPCIONES'!$N$7,"A"))))</f>
        <v>M</v>
      </c>
      <c r="AA565" s="66" t="s">
        <v>426</v>
      </c>
      <c r="AB565" s="61" t="str">
        <f>IF(AA565='[2]LISTA OPCIONES'!$N$4,"A",IF(AA565='[2]LISTA OPCIONES'!$N$5,"M",IF(AA565='[2]LISTA OPCIONES'!$N$6,"B",IF(AA565='[2]LISTA OPCIONES'!$N$7,"A"))))</f>
        <v>M</v>
      </c>
      <c r="AC565" s="62" t="str">
        <f t="shared" si="26"/>
        <v>MEDIA</v>
      </c>
    </row>
    <row r="566" spans="1:29" s="69" customFormat="1" ht="15">
      <c r="A566" s="66">
        <f t="shared" si="29"/>
        <v>561</v>
      </c>
      <c r="B566" s="115">
        <v>44676</v>
      </c>
      <c r="C566" s="66" t="s">
        <v>1080</v>
      </c>
      <c r="D566" s="66" t="s">
        <v>987</v>
      </c>
      <c r="E566" s="70" t="s">
        <v>899</v>
      </c>
      <c r="F566" s="72" t="s">
        <v>861</v>
      </c>
      <c r="G566" s="71" t="s">
        <v>10</v>
      </c>
      <c r="H566" s="118" t="s">
        <v>1416</v>
      </c>
      <c r="I566" s="136" t="s">
        <v>57</v>
      </c>
      <c r="J566" s="118" t="s">
        <v>1416</v>
      </c>
      <c r="K566" s="114" t="s">
        <v>1871</v>
      </c>
      <c r="L566" s="70" t="s">
        <v>987</v>
      </c>
      <c r="M566" s="71" t="s">
        <v>2022</v>
      </c>
      <c r="N566" s="71" t="s">
        <v>2022</v>
      </c>
      <c r="O566" s="87" t="s">
        <v>965</v>
      </c>
      <c r="P566" s="71" t="s">
        <v>450</v>
      </c>
      <c r="Q566" s="71" t="s">
        <v>451</v>
      </c>
      <c r="R566" s="71"/>
      <c r="S566" s="108" t="s">
        <v>971</v>
      </c>
      <c r="T566" s="71" t="s">
        <v>975</v>
      </c>
      <c r="U566" s="109" t="s">
        <v>973</v>
      </c>
      <c r="V566" s="71" t="s">
        <v>983</v>
      </c>
      <c r="W566" s="71" t="s">
        <v>423</v>
      </c>
      <c r="X566" s="61" t="str">
        <f>IF(W566='[2]LISTA OPCIONES'!$M$4,"A",IF(W566='[2]LISTA OPCIONES'!$M$5,"M",IF(W566='[2]LISTA OPCIONES'!$M$6,"B",IF(W566='[2]LISTA OPCIONES'!$M$7,"A"))))</f>
        <v>B</v>
      </c>
      <c r="Y566" s="119" t="s">
        <v>426</v>
      </c>
      <c r="Z566" s="61" t="str">
        <f>IF(Y566='[2]LISTA OPCIONES'!$N$4,"A",IF(Y566='[2]LISTA OPCIONES'!$N$5,"M",IF(Y566='[2]LISTA OPCIONES'!$N$6,"B",IF(Y566='[2]LISTA OPCIONES'!$N$7,"A"))))</f>
        <v>M</v>
      </c>
      <c r="AA566" s="66" t="s">
        <v>426</v>
      </c>
      <c r="AB566" s="61" t="str">
        <f>IF(AA566='[2]LISTA OPCIONES'!$N$4,"A",IF(AA566='[2]LISTA OPCIONES'!$N$5,"M",IF(AA566='[2]LISTA OPCIONES'!$N$6,"B",IF(AA566='[2]LISTA OPCIONES'!$N$7,"A"))))</f>
        <v>M</v>
      </c>
      <c r="AC566" s="62" t="str">
        <f t="shared" si="26"/>
        <v>MEDIA</v>
      </c>
    </row>
    <row r="567" spans="1:29" s="69" customFormat="1" ht="15">
      <c r="A567" s="66">
        <f t="shared" si="29"/>
        <v>562</v>
      </c>
      <c r="B567" s="115">
        <v>44676</v>
      </c>
      <c r="C567" s="66" t="s">
        <v>1081</v>
      </c>
      <c r="D567" s="66" t="s">
        <v>987</v>
      </c>
      <c r="E567" s="70" t="s">
        <v>899</v>
      </c>
      <c r="F567" s="72" t="s">
        <v>861</v>
      </c>
      <c r="G567" s="71" t="s">
        <v>10</v>
      </c>
      <c r="H567" s="118" t="s">
        <v>1346</v>
      </c>
      <c r="I567" s="136" t="s">
        <v>57</v>
      </c>
      <c r="J567" s="118" t="s">
        <v>1346</v>
      </c>
      <c r="K567" s="114" t="s">
        <v>1791</v>
      </c>
      <c r="L567" s="70" t="s">
        <v>987</v>
      </c>
      <c r="M567" s="71" t="s">
        <v>2022</v>
      </c>
      <c r="N567" s="71" t="s">
        <v>2022</v>
      </c>
      <c r="O567" s="87" t="s">
        <v>965</v>
      </c>
      <c r="P567" s="71" t="s">
        <v>450</v>
      </c>
      <c r="Q567" s="71" t="s">
        <v>451</v>
      </c>
      <c r="R567" s="71"/>
      <c r="S567" s="108" t="s">
        <v>971</v>
      </c>
      <c r="T567" s="71" t="s">
        <v>975</v>
      </c>
      <c r="U567" s="109" t="s">
        <v>973</v>
      </c>
      <c r="V567" s="71" t="s">
        <v>983</v>
      </c>
      <c r="W567" s="71" t="s">
        <v>423</v>
      </c>
      <c r="X567" s="61" t="str">
        <f>IF(W567='[2]LISTA OPCIONES'!$M$4,"A",IF(W567='[2]LISTA OPCIONES'!$M$5,"M",IF(W567='[2]LISTA OPCIONES'!$M$6,"B",IF(W567='[2]LISTA OPCIONES'!$M$7,"A"))))</f>
        <v>B</v>
      </c>
      <c r="Y567" s="119" t="s">
        <v>426</v>
      </c>
      <c r="Z567" s="61" t="str">
        <f>IF(Y567='[2]LISTA OPCIONES'!$N$4,"A",IF(Y567='[2]LISTA OPCIONES'!$N$5,"M",IF(Y567='[2]LISTA OPCIONES'!$N$6,"B",IF(Y567='[2]LISTA OPCIONES'!$N$7,"A"))))</f>
        <v>M</v>
      </c>
      <c r="AA567" s="66" t="s">
        <v>426</v>
      </c>
      <c r="AB567" s="61" t="str">
        <f>IF(AA567='[2]LISTA OPCIONES'!$N$4,"A",IF(AA567='[2]LISTA OPCIONES'!$N$5,"M",IF(AA567='[2]LISTA OPCIONES'!$N$6,"B",IF(AA567='[2]LISTA OPCIONES'!$N$7,"A"))))</f>
        <v>M</v>
      </c>
      <c r="AC567" s="62" t="str">
        <f t="shared" si="26"/>
        <v>MEDIA</v>
      </c>
    </row>
    <row r="568" spans="1:29" s="69" customFormat="1" ht="15">
      <c r="A568" s="66">
        <f t="shared" si="29"/>
        <v>563</v>
      </c>
      <c r="B568" s="115">
        <v>44676</v>
      </c>
      <c r="C568" s="66" t="s">
        <v>1082</v>
      </c>
      <c r="D568" s="66" t="s">
        <v>987</v>
      </c>
      <c r="E568" s="70" t="s">
        <v>899</v>
      </c>
      <c r="F568" s="72" t="s">
        <v>861</v>
      </c>
      <c r="G568" s="71" t="s">
        <v>10</v>
      </c>
      <c r="H568" s="118" t="s">
        <v>1417</v>
      </c>
      <c r="I568" s="136" t="s">
        <v>57</v>
      </c>
      <c r="J568" s="118" t="s">
        <v>1417</v>
      </c>
      <c r="K568" s="114" t="s">
        <v>1872</v>
      </c>
      <c r="L568" s="70" t="s">
        <v>987</v>
      </c>
      <c r="M568" s="71" t="s">
        <v>2022</v>
      </c>
      <c r="N568" s="71" t="s">
        <v>2022</v>
      </c>
      <c r="O568" s="87" t="s">
        <v>965</v>
      </c>
      <c r="P568" s="71" t="s">
        <v>450</v>
      </c>
      <c r="Q568" s="71" t="s">
        <v>451</v>
      </c>
      <c r="R568" s="71"/>
      <c r="S568" s="108" t="s">
        <v>971</v>
      </c>
      <c r="T568" s="71" t="s">
        <v>975</v>
      </c>
      <c r="U568" s="109" t="s">
        <v>973</v>
      </c>
      <c r="V568" s="71" t="s">
        <v>983</v>
      </c>
      <c r="W568" s="71" t="s">
        <v>423</v>
      </c>
      <c r="X568" s="61" t="str">
        <f>IF(W568='[2]LISTA OPCIONES'!$M$4,"A",IF(W568='[2]LISTA OPCIONES'!$M$5,"M",IF(W568='[2]LISTA OPCIONES'!$M$6,"B",IF(W568='[2]LISTA OPCIONES'!$M$7,"A"))))</f>
        <v>B</v>
      </c>
      <c r="Y568" s="119" t="s">
        <v>426</v>
      </c>
      <c r="Z568" s="61" t="str">
        <f>IF(Y568='[2]LISTA OPCIONES'!$N$4,"A",IF(Y568='[2]LISTA OPCIONES'!$N$5,"M",IF(Y568='[2]LISTA OPCIONES'!$N$6,"B",IF(Y568='[2]LISTA OPCIONES'!$N$7,"A"))))</f>
        <v>M</v>
      </c>
      <c r="AA568" s="66" t="s">
        <v>426</v>
      </c>
      <c r="AB568" s="61" t="str">
        <f>IF(AA568='[2]LISTA OPCIONES'!$N$4,"A",IF(AA568='[2]LISTA OPCIONES'!$N$5,"M",IF(AA568='[2]LISTA OPCIONES'!$N$6,"B",IF(AA568='[2]LISTA OPCIONES'!$N$7,"A"))))</f>
        <v>M</v>
      </c>
      <c r="AC568" s="62" t="str">
        <f t="shared" si="26"/>
        <v>MEDIA</v>
      </c>
    </row>
    <row r="569" spans="1:29" s="69" customFormat="1" ht="15">
      <c r="A569" s="66">
        <f t="shared" si="29"/>
        <v>564</v>
      </c>
      <c r="B569" s="115">
        <v>44676</v>
      </c>
      <c r="C569" s="66" t="s">
        <v>1083</v>
      </c>
      <c r="D569" s="66" t="s">
        <v>987</v>
      </c>
      <c r="E569" s="70" t="s">
        <v>899</v>
      </c>
      <c r="F569" s="72" t="s">
        <v>861</v>
      </c>
      <c r="G569" s="71" t="s">
        <v>10</v>
      </c>
      <c r="H569" s="118" t="s">
        <v>1347</v>
      </c>
      <c r="I569" s="136" t="s">
        <v>57</v>
      </c>
      <c r="J569" s="118" t="s">
        <v>1347</v>
      </c>
      <c r="K569" s="114" t="s">
        <v>1792</v>
      </c>
      <c r="L569" s="70" t="s">
        <v>987</v>
      </c>
      <c r="M569" s="71" t="s">
        <v>2022</v>
      </c>
      <c r="N569" s="71" t="s">
        <v>2022</v>
      </c>
      <c r="O569" s="87" t="s">
        <v>965</v>
      </c>
      <c r="P569" s="71" t="s">
        <v>450</v>
      </c>
      <c r="Q569" s="71" t="s">
        <v>451</v>
      </c>
      <c r="R569" s="71"/>
      <c r="S569" s="108" t="s">
        <v>971</v>
      </c>
      <c r="T569" s="71" t="s">
        <v>975</v>
      </c>
      <c r="U569" s="109" t="s">
        <v>973</v>
      </c>
      <c r="V569" s="71" t="s">
        <v>983</v>
      </c>
      <c r="W569" s="71" t="s">
        <v>423</v>
      </c>
      <c r="X569" s="61" t="str">
        <f>IF(W569='[2]LISTA OPCIONES'!$M$4,"A",IF(W569='[2]LISTA OPCIONES'!$M$5,"M",IF(W569='[2]LISTA OPCIONES'!$M$6,"B",IF(W569='[2]LISTA OPCIONES'!$M$7,"A"))))</f>
        <v>B</v>
      </c>
      <c r="Y569" s="119" t="s">
        <v>426</v>
      </c>
      <c r="Z569" s="61" t="str">
        <f>IF(Y569='[2]LISTA OPCIONES'!$N$4,"A",IF(Y569='[2]LISTA OPCIONES'!$N$5,"M",IF(Y569='[2]LISTA OPCIONES'!$N$6,"B",IF(Y569='[2]LISTA OPCIONES'!$N$7,"A"))))</f>
        <v>M</v>
      </c>
      <c r="AA569" s="66" t="s">
        <v>426</v>
      </c>
      <c r="AB569" s="61" t="str">
        <f>IF(AA569='[2]LISTA OPCIONES'!$N$4,"A",IF(AA569='[2]LISTA OPCIONES'!$N$5,"M",IF(AA569='[2]LISTA OPCIONES'!$N$6,"B",IF(AA569='[2]LISTA OPCIONES'!$N$7,"A"))))</f>
        <v>M</v>
      </c>
      <c r="AC569" s="62" t="str">
        <f aca="true" t="shared" si="30" ref="AC569:AC590">(IF(AND(X569="A",Z569="A"),"ALTA",(IF(AND(Z569="A",AB569="A"),"ALTA",(IF(AND(X569="A",AB569="A"),"ALTA",(IF(OR(X569="A",Z569="A",AB569="A"),"MEDIA",(IF(OR(X569="M",Z569="M",AB569="M"),"MEDIA","BAJA"))))))))))</f>
        <v>MEDIA</v>
      </c>
    </row>
    <row r="570" spans="1:29" s="69" customFormat="1" ht="15">
      <c r="A570" s="66">
        <f t="shared" si="29"/>
        <v>565</v>
      </c>
      <c r="B570" s="115">
        <v>44676</v>
      </c>
      <c r="C570" s="66" t="s">
        <v>1084</v>
      </c>
      <c r="D570" s="66" t="s">
        <v>987</v>
      </c>
      <c r="E570" s="70" t="s">
        <v>899</v>
      </c>
      <c r="F570" s="72" t="s">
        <v>861</v>
      </c>
      <c r="G570" s="71" t="s">
        <v>10</v>
      </c>
      <c r="H570" s="118" t="s">
        <v>1348</v>
      </c>
      <c r="I570" s="136" t="s">
        <v>57</v>
      </c>
      <c r="J570" s="118" t="s">
        <v>1348</v>
      </c>
      <c r="K570" s="114" t="s">
        <v>1793</v>
      </c>
      <c r="L570" s="70" t="s">
        <v>987</v>
      </c>
      <c r="M570" s="71" t="s">
        <v>2022</v>
      </c>
      <c r="N570" s="71" t="s">
        <v>2022</v>
      </c>
      <c r="O570" s="87" t="s">
        <v>965</v>
      </c>
      <c r="P570" s="71" t="s">
        <v>450</v>
      </c>
      <c r="Q570" s="71" t="s">
        <v>451</v>
      </c>
      <c r="R570" s="71"/>
      <c r="S570" s="108" t="s">
        <v>971</v>
      </c>
      <c r="T570" s="71" t="s">
        <v>975</v>
      </c>
      <c r="U570" s="109" t="s">
        <v>973</v>
      </c>
      <c r="V570" s="71" t="s">
        <v>983</v>
      </c>
      <c r="W570" s="71" t="s">
        <v>423</v>
      </c>
      <c r="X570" s="61" t="str">
        <f>IF(W570='[2]LISTA OPCIONES'!$M$4,"A",IF(W570='[2]LISTA OPCIONES'!$M$5,"M",IF(W570='[2]LISTA OPCIONES'!$M$6,"B",IF(W570='[2]LISTA OPCIONES'!$M$7,"A"))))</f>
        <v>B</v>
      </c>
      <c r="Y570" s="119" t="s">
        <v>426</v>
      </c>
      <c r="Z570" s="61" t="str">
        <f>IF(Y570='[2]LISTA OPCIONES'!$N$4,"A",IF(Y570='[2]LISTA OPCIONES'!$N$5,"M",IF(Y570='[2]LISTA OPCIONES'!$N$6,"B",IF(Y570='[2]LISTA OPCIONES'!$N$7,"A"))))</f>
        <v>M</v>
      </c>
      <c r="AA570" s="66" t="s">
        <v>426</v>
      </c>
      <c r="AB570" s="61" t="str">
        <f>IF(AA570='[2]LISTA OPCIONES'!$N$4,"A",IF(AA570='[2]LISTA OPCIONES'!$N$5,"M",IF(AA570='[2]LISTA OPCIONES'!$N$6,"B",IF(AA570='[2]LISTA OPCIONES'!$N$7,"A"))))</f>
        <v>M</v>
      </c>
      <c r="AC570" s="62" t="str">
        <f t="shared" si="30"/>
        <v>MEDIA</v>
      </c>
    </row>
    <row r="571" spans="1:29" s="69" customFormat="1" ht="15">
      <c r="A571" s="66">
        <f t="shared" si="29"/>
        <v>566</v>
      </c>
      <c r="B571" s="115">
        <v>44676</v>
      </c>
      <c r="C571" s="66" t="s">
        <v>1085</v>
      </c>
      <c r="D571" s="66" t="s">
        <v>987</v>
      </c>
      <c r="E571" s="70" t="s">
        <v>899</v>
      </c>
      <c r="F571" s="72" t="s">
        <v>861</v>
      </c>
      <c r="G571" s="71" t="s">
        <v>10</v>
      </c>
      <c r="H571" s="118" t="s">
        <v>1418</v>
      </c>
      <c r="I571" s="136" t="s">
        <v>1008</v>
      </c>
      <c r="J571" s="118" t="s">
        <v>1418</v>
      </c>
      <c r="K571" s="114" t="s">
        <v>1873</v>
      </c>
      <c r="L571" s="70" t="s">
        <v>987</v>
      </c>
      <c r="M571" s="71" t="s">
        <v>2022</v>
      </c>
      <c r="N571" s="71" t="s">
        <v>2022</v>
      </c>
      <c r="O571" s="87" t="s">
        <v>965</v>
      </c>
      <c r="P571" s="71" t="s">
        <v>450</v>
      </c>
      <c r="Q571" s="71" t="s">
        <v>451</v>
      </c>
      <c r="R571" s="71"/>
      <c r="S571" s="108" t="s">
        <v>971</v>
      </c>
      <c r="T571" s="71" t="s">
        <v>975</v>
      </c>
      <c r="U571" s="109" t="s">
        <v>973</v>
      </c>
      <c r="V571" s="71" t="s">
        <v>983</v>
      </c>
      <c r="W571" s="71" t="s">
        <v>423</v>
      </c>
      <c r="X571" s="61" t="str">
        <f>IF(W571='[2]LISTA OPCIONES'!$M$4,"A",IF(W571='[2]LISTA OPCIONES'!$M$5,"M",IF(W571='[2]LISTA OPCIONES'!$M$6,"B",IF(W571='[2]LISTA OPCIONES'!$M$7,"A"))))</f>
        <v>B</v>
      </c>
      <c r="Y571" s="119" t="s">
        <v>426</v>
      </c>
      <c r="Z571" s="61" t="str">
        <f>IF(Y571='[2]LISTA OPCIONES'!$N$4,"A",IF(Y571='[2]LISTA OPCIONES'!$N$5,"M",IF(Y571='[2]LISTA OPCIONES'!$N$6,"B",IF(Y571='[2]LISTA OPCIONES'!$N$7,"A"))))</f>
        <v>M</v>
      </c>
      <c r="AA571" s="66" t="s">
        <v>426</v>
      </c>
      <c r="AB571" s="61" t="str">
        <f>IF(AA571='[2]LISTA OPCIONES'!$N$4,"A",IF(AA571='[2]LISTA OPCIONES'!$N$5,"M",IF(AA571='[2]LISTA OPCIONES'!$N$6,"B",IF(AA571='[2]LISTA OPCIONES'!$N$7,"A"))))</f>
        <v>M</v>
      </c>
      <c r="AC571" s="62" t="str">
        <f t="shared" si="30"/>
        <v>MEDIA</v>
      </c>
    </row>
    <row r="572" spans="1:29" s="69" customFormat="1" ht="15">
      <c r="A572" s="66">
        <f t="shared" si="29"/>
        <v>567</v>
      </c>
      <c r="B572" s="115">
        <v>44676</v>
      </c>
      <c r="C572" s="66" t="s">
        <v>1086</v>
      </c>
      <c r="D572" s="66" t="s">
        <v>987</v>
      </c>
      <c r="E572" s="70" t="s">
        <v>899</v>
      </c>
      <c r="F572" s="72" t="s">
        <v>861</v>
      </c>
      <c r="G572" s="71" t="s">
        <v>10</v>
      </c>
      <c r="H572" s="118" t="s">
        <v>1419</v>
      </c>
      <c r="I572" s="136" t="s">
        <v>1013</v>
      </c>
      <c r="J572" s="118" t="s">
        <v>1419</v>
      </c>
      <c r="K572" s="114" t="s">
        <v>1874</v>
      </c>
      <c r="L572" s="70" t="s">
        <v>987</v>
      </c>
      <c r="M572" s="71" t="s">
        <v>2022</v>
      </c>
      <c r="N572" s="71" t="s">
        <v>2022</v>
      </c>
      <c r="O572" s="87" t="s">
        <v>965</v>
      </c>
      <c r="P572" s="71" t="s">
        <v>450</v>
      </c>
      <c r="Q572" s="71" t="s">
        <v>451</v>
      </c>
      <c r="R572" s="71"/>
      <c r="S572" s="108" t="s">
        <v>971</v>
      </c>
      <c r="T572" s="71" t="s">
        <v>975</v>
      </c>
      <c r="U572" s="109" t="s">
        <v>973</v>
      </c>
      <c r="V572" s="71" t="s">
        <v>983</v>
      </c>
      <c r="W572" s="71" t="s">
        <v>423</v>
      </c>
      <c r="X572" s="61" t="str">
        <f>IF(W572='[2]LISTA OPCIONES'!$M$4,"A",IF(W572='[2]LISTA OPCIONES'!$M$5,"M",IF(W572='[2]LISTA OPCIONES'!$M$6,"B",IF(W572='[2]LISTA OPCIONES'!$M$7,"A"))))</f>
        <v>B</v>
      </c>
      <c r="Y572" s="119" t="s">
        <v>426</v>
      </c>
      <c r="Z572" s="61" t="str">
        <f>IF(Y572='[2]LISTA OPCIONES'!$N$4,"A",IF(Y572='[2]LISTA OPCIONES'!$N$5,"M",IF(Y572='[2]LISTA OPCIONES'!$N$6,"B",IF(Y572='[2]LISTA OPCIONES'!$N$7,"A"))))</f>
        <v>M</v>
      </c>
      <c r="AA572" s="66" t="s">
        <v>426</v>
      </c>
      <c r="AB572" s="61" t="str">
        <f>IF(AA572='[2]LISTA OPCIONES'!$N$4,"A",IF(AA572='[2]LISTA OPCIONES'!$N$5,"M",IF(AA572='[2]LISTA OPCIONES'!$N$6,"B",IF(AA572='[2]LISTA OPCIONES'!$N$7,"A"))))</f>
        <v>M</v>
      </c>
      <c r="AC572" s="62" t="str">
        <f t="shared" si="30"/>
        <v>MEDIA</v>
      </c>
    </row>
    <row r="573" spans="1:29" s="69" customFormat="1" ht="15">
      <c r="A573" s="66">
        <f t="shared" si="29"/>
        <v>568</v>
      </c>
      <c r="B573" s="115">
        <v>44676</v>
      </c>
      <c r="C573" s="66" t="s">
        <v>1087</v>
      </c>
      <c r="D573" s="66" t="s">
        <v>987</v>
      </c>
      <c r="E573" s="70" t="s">
        <v>899</v>
      </c>
      <c r="F573" s="72" t="s">
        <v>861</v>
      </c>
      <c r="G573" s="71" t="s">
        <v>10</v>
      </c>
      <c r="H573" s="118" t="s">
        <v>1420</v>
      </c>
      <c r="I573" s="136" t="s">
        <v>1013</v>
      </c>
      <c r="J573" s="118" t="s">
        <v>1420</v>
      </c>
      <c r="K573" s="114" t="s">
        <v>1875</v>
      </c>
      <c r="L573" s="70" t="s">
        <v>987</v>
      </c>
      <c r="M573" s="71" t="s">
        <v>2022</v>
      </c>
      <c r="N573" s="71" t="s">
        <v>2022</v>
      </c>
      <c r="O573" s="87" t="s">
        <v>965</v>
      </c>
      <c r="P573" s="71" t="s">
        <v>450</v>
      </c>
      <c r="Q573" s="71" t="s">
        <v>451</v>
      </c>
      <c r="R573" s="71"/>
      <c r="S573" s="108" t="s">
        <v>971</v>
      </c>
      <c r="T573" s="71" t="s">
        <v>975</v>
      </c>
      <c r="U573" s="109" t="s">
        <v>973</v>
      </c>
      <c r="V573" s="71" t="s">
        <v>983</v>
      </c>
      <c r="W573" s="71" t="s">
        <v>423</v>
      </c>
      <c r="X573" s="61" t="str">
        <f>IF(W573='[2]LISTA OPCIONES'!$M$4,"A",IF(W573='[2]LISTA OPCIONES'!$M$5,"M",IF(W573='[2]LISTA OPCIONES'!$M$6,"B",IF(W573='[2]LISTA OPCIONES'!$M$7,"A"))))</f>
        <v>B</v>
      </c>
      <c r="Y573" s="119" t="s">
        <v>426</v>
      </c>
      <c r="Z573" s="61" t="str">
        <f>IF(Y573='[2]LISTA OPCIONES'!$N$4,"A",IF(Y573='[2]LISTA OPCIONES'!$N$5,"M",IF(Y573='[2]LISTA OPCIONES'!$N$6,"B",IF(Y573='[2]LISTA OPCIONES'!$N$7,"A"))))</f>
        <v>M</v>
      </c>
      <c r="AA573" s="66" t="s">
        <v>426</v>
      </c>
      <c r="AB573" s="61" t="str">
        <f>IF(AA573='[2]LISTA OPCIONES'!$N$4,"A",IF(AA573='[2]LISTA OPCIONES'!$N$5,"M",IF(AA573='[2]LISTA OPCIONES'!$N$6,"B",IF(AA573='[2]LISTA OPCIONES'!$N$7,"A"))))</f>
        <v>M</v>
      </c>
      <c r="AC573" s="62" t="str">
        <f t="shared" si="30"/>
        <v>MEDIA</v>
      </c>
    </row>
    <row r="574" spans="1:29" s="69" customFormat="1" ht="15">
      <c r="A574" s="32">
        <f t="shared" si="29"/>
        <v>569</v>
      </c>
      <c r="B574" s="115">
        <v>44676</v>
      </c>
      <c r="C574" s="66" t="s">
        <v>1088</v>
      </c>
      <c r="D574" s="66" t="s">
        <v>987</v>
      </c>
      <c r="E574" s="70" t="s">
        <v>899</v>
      </c>
      <c r="F574" s="72" t="s">
        <v>861</v>
      </c>
      <c r="G574" s="113" t="s">
        <v>10</v>
      </c>
      <c r="H574" s="72" t="str">
        <f>I574</f>
        <v>INSTRUMENTOS SISTEMA DE INFORMACIÓN GEOGRAFICO</v>
      </c>
      <c r="I574" s="136" t="s">
        <v>1014</v>
      </c>
      <c r="J574" s="59" t="s">
        <v>394</v>
      </c>
      <c r="K574" s="72" t="s">
        <v>1876</v>
      </c>
      <c r="L574" s="70" t="s">
        <v>987</v>
      </c>
      <c r="M574" s="71" t="s">
        <v>2022</v>
      </c>
      <c r="N574" s="71" t="s">
        <v>2022</v>
      </c>
      <c r="O574" s="87" t="s">
        <v>965</v>
      </c>
      <c r="P574" s="71" t="s">
        <v>450</v>
      </c>
      <c r="Q574" s="71" t="s">
        <v>1288</v>
      </c>
      <c r="R574" s="71"/>
      <c r="S574" s="108" t="s">
        <v>971</v>
      </c>
      <c r="T574" s="71" t="s">
        <v>975</v>
      </c>
      <c r="U574" s="109" t="s">
        <v>973</v>
      </c>
      <c r="V574" s="71" t="s">
        <v>983</v>
      </c>
      <c r="W574" s="71" t="s">
        <v>423</v>
      </c>
      <c r="X574" s="61" t="str">
        <f>IF(W574='[2]LISTA OPCIONES'!$M$4,"A",IF(W574='[2]LISTA OPCIONES'!$M$5,"M",IF(W574='[2]LISTA OPCIONES'!$M$6,"B",IF(W574='[2]LISTA OPCIONES'!$M$7,"A"))))</f>
        <v>B</v>
      </c>
      <c r="Y574" s="119" t="s">
        <v>426</v>
      </c>
      <c r="Z574" s="61" t="str">
        <f>IF(Y574='[2]LISTA OPCIONES'!$N$4,"A",IF(Y574='[2]LISTA OPCIONES'!$N$5,"M",IF(Y574='[2]LISTA OPCIONES'!$N$6,"B",IF(Y574='[2]LISTA OPCIONES'!$N$7,"A"))))</f>
        <v>M</v>
      </c>
      <c r="AA574" s="66" t="s">
        <v>426</v>
      </c>
      <c r="AB574" s="61" t="str">
        <f>IF(AA574='[2]LISTA OPCIONES'!$N$4,"A",IF(AA574='[2]LISTA OPCIONES'!$N$5,"M",IF(AA574='[2]LISTA OPCIONES'!$N$6,"B",IF(AA574='[2]LISTA OPCIONES'!$N$7,"A"))))</f>
        <v>M</v>
      </c>
      <c r="AC574" s="62" t="str">
        <f t="shared" si="30"/>
        <v>MEDIA</v>
      </c>
    </row>
    <row r="575" spans="1:29" s="69" customFormat="1" ht="15">
      <c r="A575" s="66">
        <f t="shared" si="29"/>
        <v>570</v>
      </c>
      <c r="B575" s="115">
        <v>44676</v>
      </c>
      <c r="C575" s="66" t="s">
        <v>1089</v>
      </c>
      <c r="D575" s="66" t="s">
        <v>987</v>
      </c>
      <c r="E575" s="70" t="s">
        <v>899</v>
      </c>
      <c r="F575" s="72" t="s">
        <v>861</v>
      </c>
      <c r="G575" s="71" t="s">
        <v>10</v>
      </c>
      <c r="H575" s="128" t="s">
        <v>1421</v>
      </c>
      <c r="I575" s="136" t="s">
        <v>1009</v>
      </c>
      <c r="J575" s="118" t="s">
        <v>1421</v>
      </c>
      <c r="K575" s="114" t="s">
        <v>1877</v>
      </c>
      <c r="L575" s="70" t="s">
        <v>987</v>
      </c>
      <c r="M575" s="71" t="s">
        <v>2022</v>
      </c>
      <c r="N575" s="71" t="s">
        <v>2022</v>
      </c>
      <c r="O575" s="87" t="s">
        <v>965</v>
      </c>
      <c r="P575" s="71" t="s">
        <v>450</v>
      </c>
      <c r="Q575" s="71" t="s">
        <v>451</v>
      </c>
      <c r="R575" s="71"/>
      <c r="S575" s="108" t="s">
        <v>971</v>
      </c>
      <c r="T575" s="71" t="s">
        <v>975</v>
      </c>
      <c r="U575" s="109" t="s">
        <v>973</v>
      </c>
      <c r="V575" s="71" t="s">
        <v>983</v>
      </c>
      <c r="W575" s="71" t="s">
        <v>423</v>
      </c>
      <c r="X575" s="61" t="str">
        <f>IF(W575='[2]LISTA OPCIONES'!$M$4,"A",IF(W575='[2]LISTA OPCIONES'!$M$5,"M",IF(W575='[2]LISTA OPCIONES'!$M$6,"B",IF(W575='[2]LISTA OPCIONES'!$M$7,"A"))))</f>
        <v>B</v>
      </c>
      <c r="Y575" s="119" t="s">
        <v>426</v>
      </c>
      <c r="Z575" s="61" t="str">
        <f>IF(Y575='[2]LISTA OPCIONES'!$N$4,"A",IF(Y575='[2]LISTA OPCIONES'!$N$5,"M",IF(Y575='[2]LISTA OPCIONES'!$N$6,"B",IF(Y575='[2]LISTA OPCIONES'!$N$7,"A"))))</f>
        <v>M</v>
      </c>
      <c r="AA575" s="66" t="s">
        <v>426</v>
      </c>
      <c r="AB575" s="61" t="str">
        <f>IF(AA575='[2]LISTA OPCIONES'!$N$4,"A",IF(AA575='[2]LISTA OPCIONES'!$N$5,"M",IF(AA575='[2]LISTA OPCIONES'!$N$6,"B",IF(AA575='[2]LISTA OPCIONES'!$N$7,"A"))))</f>
        <v>M</v>
      </c>
      <c r="AC575" s="62" t="str">
        <f t="shared" si="30"/>
        <v>MEDIA</v>
      </c>
    </row>
    <row r="576" spans="1:29" s="69" customFormat="1" ht="15">
      <c r="A576" s="66">
        <f t="shared" si="29"/>
        <v>571</v>
      </c>
      <c r="B576" s="115">
        <v>44676</v>
      </c>
      <c r="C576" s="66" t="s">
        <v>1090</v>
      </c>
      <c r="D576" s="66" t="s">
        <v>987</v>
      </c>
      <c r="E576" s="70" t="s">
        <v>899</v>
      </c>
      <c r="F576" s="72" t="s">
        <v>861</v>
      </c>
      <c r="G576" s="71" t="s">
        <v>10</v>
      </c>
      <c r="H576" s="118" t="s">
        <v>1422</v>
      </c>
      <c r="I576" s="136" t="s">
        <v>88</v>
      </c>
      <c r="J576" s="118" t="s">
        <v>1422</v>
      </c>
      <c r="K576" s="114" t="s">
        <v>1878</v>
      </c>
      <c r="L576" s="70" t="s">
        <v>987</v>
      </c>
      <c r="M576" s="71" t="s">
        <v>2022</v>
      </c>
      <c r="N576" s="71" t="s">
        <v>2022</v>
      </c>
      <c r="O576" s="87" t="s">
        <v>965</v>
      </c>
      <c r="P576" s="71" t="s">
        <v>450</v>
      </c>
      <c r="Q576" s="71" t="s">
        <v>451</v>
      </c>
      <c r="R576" s="71"/>
      <c r="S576" s="108" t="s">
        <v>971</v>
      </c>
      <c r="T576" s="71" t="s">
        <v>975</v>
      </c>
      <c r="U576" s="109" t="s">
        <v>973</v>
      </c>
      <c r="V576" s="71" t="s">
        <v>983</v>
      </c>
      <c r="W576" s="71" t="s">
        <v>423</v>
      </c>
      <c r="X576" s="61" t="str">
        <f>IF(W576='[2]LISTA OPCIONES'!$M$4,"A",IF(W576='[2]LISTA OPCIONES'!$M$5,"M",IF(W576='[2]LISTA OPCIONES'!$M$6,"B",IF(W576='[2]LISTA OPCIONES'!$M$7,"A"))))</f>
        <v>B</v>
      </c>
      <c r="Y576" s="119" t="s">
        <v>426</v>
      </c>
      <c r="Z576" s="61" t="str">
        <f>IF(Y576='[2]LISTA OPCIONES'!$N$4,"A",IF(Y576='[2]LISTA OPCIONES'!$N$5,"M",IF(Y576='[2]LISTA OPCIONES'!$N$6,"B",IF(Y576='[2]LISTA OPCIONES'!$N$7,"A"))))</f>
        <v>M</v>
      </c>
      <c r="AA576" s="66" t="s">
        <v>426</v>
      </c>
      <c r="AB576" s="61" t="str">
        <f>IF(AA576='[2]LISTA OPCIONES'!$N$4,"A",IF(AA576='[2]LISTA OPCIONES'!$N$5,"M",IF(AA576='[2]LISTA OPCIONES'!$N$6,"B",IF(AA576='[2]LISTA OPCIONES'!$N$7,"A"))))</f>
        <v>M</v>
      </c>
      <c r="AC576" s="62" t="str">
        <f t="shared" si="30"/>
        <v>MEDIA</v>
      </c>
    </row>
    <row r="577" spans="1:29" s="69" customFormat="1" ht="15">
      <c r="A577" s="66">
        <f t="shared" si="29"/>
        <v>572</v>
      </c>
      <c r="B577" s="115">
        <v>44676</v>
      </c>
      <c r="C577" s="66" t="s">
        <v>1091</v>
      </c>
      <c r="D577" s="66" t="s">
        <v>987</v>
      </c>
      <c r="E577" s="70" t="s">
        <v>899</v>
      </c>
      <c r="F577" s="72" t="s">
        <v>861</v>
      </c>
      <c r="G577" s="71" t="s">
        <v>10</v>
      </c>
      <c r="H577" s="118" t="s">
        <v>1423</v>
      </c>
      <c r="I577" s="136" t="s">
        <v>88</v>
      </c>
      <c r="J577" s="118" t="s">
        <v>1423</v>
      </c>
      <c r="K577" s="114" t="s">
        <v>1879</v>
      </c>
      <c r="L577" s="70" t="s">
        <v>987</v>
      </c>
      <c r="M577" s="71" t="s">
        <v>2022</v>
      </c>
      <c r="N577" s="71" t="s">
        <v>2022</v>
      </c>
      <c r="O577" s="87" t="s">
        <v>965</v>
      </c>
      <c r="P577" s="71" t="s">
        <v>450</v>
      </c>
      <c r="Q577" s="71" t="s">
        <v>451</v>
      </c>
      <c r="R577" s="71"/>
      <c r="S577" s="108" t="s">
        <v>971</v>
      </c>
      <c r="T577" s="71" t="s">
        <v>975</v>
      </c>
      <c r="U577" s="109" t="s">
        <v>973</v>
      </c>
      <c r="V577" s="71" t="s">
        <v>983</v>
      </c>
      <c r="W577" s="71" t="s">
        <v>423</v>
      </c>
      <c r="X577" s="61" t="str">
        <f>IF(W577='[2]LISTA OPCIONES'!$M$4,"A",IF(W577='[2]LISTA OPCIONES'!$M$5,"M",IF(W577='[2]LISTA OPCIONES'!$M$6,"B",IF(W577='[2]LISTA OPCIONES'!$M$7,"A"))))</f>
        <v>B</v>
      </c>
      <c r="Y577" s="119" t="s">
        <v>426</v>
      </c>
      <c r="Z577" s="61" t="str">
        <f>IF(Y577='[2]LISTA OPCIONES'!$N$4,"A",IF(Y577='[2]LISTA OPCIONES'!$N$5,"M",IF(Y577='[2]LISTA OPCIONES'!$N$6,"B",IF(Y577='[2]LISTA OPCIONES'!$N$7,"A"))))</f>
        <v>M</v>
      </c>
      <c r="AA577" s="66" t="s">
        <v>426</v>
      </c>
      <c r="AB577" s="61" t="str">
        <f>IF(AA577='[2]LISTA OPCIONES'!$N$4,"A",IF(AA577='[2]LISTA OPCIONES'!$N$5,"M",IF(AA577='[2]LISTA OPCIONES'!$N$6,"B",IF(AA577='[2]LISTA OPCIONES'!$N$7,"A"))))</f>
        <v>M</v>
      </c>
      <c r="AC577" s="62" t="str">
        <f t="shared" si="30"/>
        <v>MEDIA</v>
      </c>
    </row>
    <row r="578" spans="1:29" s="69" customFormat="1" ht="15">
      <c r="A578" s="66">
        <f t="shared" si="29"/>
        <v>573</v>
      </c>
      <c r="B578" s="115">
        <v>44676</v>
      </c>
      <c r="C578" s="66" t="s">
        <v>1092</v>
      </c>
      <c r="D578" s="66" t="s">
        <v>987</v>
      </c>
      <c r="E578" s="70" t="s">
        <v>899</v>
      </c>
      <c r="F578" s="72" t="s">
        <v>861</v>
      </c>
      <c r="G578" s="71" t="s">
        <v>10</v>
      </c>
      <c r="H578" s="118" t="s">
        <v>1424</v>
      </c>
      <c r="I578" s="136" t="s">
        <v>40</v>
      </c>
      <c r="J578" s="118" t="s">
        <v>1424</v>
      </c>
      <c r="K578" s="114" t="s">
        <v>1880</v>
      </c>
      <c r="L578" s="70" t="s">
        <v>987</v>
      </c>
      <c r="M578" s="71" t="s">
        <v>2022</v>
      </c>
      <c r="N578" s="71" t="s">
        <v>2022</v>
      </c>
      <c r="O578" s="87" t="s">
        <v>965</v>
      </c>
      <c r="P578" s="71" t="s">
        <v>450</v>
      </c>
      <c r="Q578" s="71" t="s">
        <v>451</v>
      </c>
      <c r="R578" s="71"/>
      <c r="S578" s="108" t="s">
        <v>971</v>
      </c>
      <c r="T578" s="71" t="s">
        <v>975</v>
      </c>
      <c r="U578" s="109" t="s">
        <v>973</v>
      </c>
      <c r="V578" s="71" t="s">
        <v>983</v>
      </c>
      <c r="W578" s="71" t="s">
        <v>423</v>
      </c>
      <c r="X578" s="61" t="str">
        <f>IF(W578='[2]LISTA OPCIONES'!$M$4,"A",IF(W578='[2]LISTA OPCIONES'!$M$5,"M",IF(W578='[2]LISTA OPCIONES'!$M$6,"B",IF(W578='[2]LISTA OPCIONES'!$M$7,"A"))))</f>
        <v>B</v>
      </c>
      <c r="Y578" s="119" t="s">
        <v>426</v>
      </c>
      <c r="Z578" s="61" t="str">
        <f>IF(Y578='[2]LISTA OPCIONES'!$N$4,"A",IF(Y578='[2]LISTA OPCIONES'!$N$5,"M",IF(Y578='[2]LISTA OPCIONES'!$N$6,"B",IF(Y578='[2]LISTA OPCIONES'!$N$7,"A"))))</f>
        <v>M</v>
      </c>
      <c r="AA578" s="66" t="s">
        <v>426</v>
      </c>
      <c r="AB578" s="61" t="str">
        <f>IF(AA578='[2]LISTA OPCIONES'!$N$4,"A",IF(AA578='[2]LISTA OPCIONES'!$N$5,"M",IF(AA578='[2]LISTA OPCIONES'!$N$6,"B",IF(AA578='[2]LISTA OPCIONES'!$N$7,"A"))))</f>
        <v>M</v>
      </c>
      <c r="AC578" s="62" t="str">
        <f t="shared" si="30"/>
        <v>MEDIA</v>
      </c>
    </row>
    <row r="579" spans="1:29" s="69" customFormat="1" ht="15">
      <c r="A579" s="66">
        <f t="shared" si="29"/>
        <v>574</v>
      </c>
      <c r="B579" s="115">
        <v>44676</v>
      </c>
      <c r="C579" s="66" t="s">
        <v>1093</v>
      </c>
      <c r="D579" s="66" t="s">
        <v>987</v>
      </c>
      <c r="E579" s="70" t="s">
        <v>899</v>
      </c>
      <c r="F579" s="72" t="s">
        <v>861</v>
      </c>
      <c r="G579" s="71" t="s">
        <v>10</v>
      </c>
      <c r="H579" s="118" t="s">
        <v>1425</v>
      </c>
      <c r="I579" s="136" t="s">
        <v>40</v>
      </c>
      <c r="J579" s="118" t="s">
        <v>1425</v>
      </c>
      <c r="K579" s="114" t="s">
        <v>1881</v>
      </c>
      <c r="L579" s="70" t="s">
        <v>987</v>
      </c>
      <c r="M579" s="71" t="s">
        <v>2022</v>
      </c>
      <c r="N579" s="71" t="s">
        <v>2022</v>
      </c>
      <c r="O579" s="87" t="s">
        <v>965</v>
      </c>
      <c r="P579" s="71" t="s">
        <v>450</v>
      </c>
      <c r="Q579" s="71" t="s">
        <v>451</v>
      </c>
      <c r="R579" s="71"/>
      <c r="S579" s="108" t="s">
        <v>971</v>
      </c>
      <c r="T579" s="71" t="s">
        <v>975</v>
      </c>
      <c r="U579" s="109" t="s">
        <v>973</v>
      </c>
      <c r="V579" s="71" t="s">
        <v>983</v>
      </c>
      <c r="W579" s="71" t="s">
        <v>423</v>
      </c>
      <c r="X579" s="61" t="str">
        <f>IF(W579='[2]LISTA OPCIONES'!$M$4,"A",IF(W579='[2]LISTA OPCIONES'!$M$5,"M",IF(W579='[2]LISTA OPCIONES'!$M$6,"B",IF(W579='[2]LISTA OPCIONES'!$M$7,"A"))))</f>
        <v>B</v>
      </c>
      <c r="Y579" s="119" t="s">
        <v>426</v>
      </c>
      <c r="Z579" s="61" t="str">
        <f>IF(Y579='[2]LISTA OPCIONES'!$N$4,"A",IF(Y579='[2]LISTA OPCIONES'!$N$5,"M",IF(Y579='[2]LISTA OPCIONES'!$N$6,"B",IF(Y579='[2]LISTA OPCIONES'!$N$7,"A"))))</f>
        <v>M</v>
      </c>
      <c r="AA579" s="66" t="s">
        <v>426</v>
      </c>
      <c r="AB579" s="61" t="str">
        <f>IF(AA579='[2]LISTA OPCIONES'!$N$4,"A",IF(AA579='[2]LISTA OPCIONES'!$N$5,"M",IF(AA579='[2]LISTA OPCIONES'!$N$6,"B",IF(AA579='[2]LISTA OPCIONES'!$N$7,"A"))))</f>
        <v>M</v>
      </c>
      <c r="AC579" s="62" t="str">
        <f t="shared" si="30"/>
        <v>MEDIA</v>
      </c>
    </row>
    <row r="580" spans="1:29" s="69" customFormat="1" ht="15">
      <c r="A580" s="66">
        <f t="shared" si="29"/>
        <v>575</v>
      </c>
      <c r="B580" s="115">
        <v>44676</v>
      </c>
      <c r="C580" s="66" t="s">
        <v>1094</v>
      </c>
      <c r="D580" s="66" t="s">
        <v>987</v>
      </c>
      <c r="E580" s="70" t="s">
        <v>899</v>
      </c>
      <c r="F580" s="72" t="s">
        <v>861</v>
      </c>
      <c r="G580" s="71" t="s">
        <v>10</v>
      </c>
      <c r="H580" s="118" t="s">
        <v>1426</v>
      </c>
      <c r="I580" s="136" t="s">
        <v>40</v>
      </c>
      <c r="J580" s="118" t="s">
        <v>1426</v>
      </c>
      <c r="K580" s="114" t="s">
        <v>1882</v>
      </c>
      <c r="L580" s="70" t="s">
        <v>987</v>
      </c>
      <c r="M580" s="71" t="s">
        <v>2022</v>
      </c>
      <c r="N580" s="71" t="s">
        <v>2022</v>
      </c>
      <c r="O580" s="87" t="s">
        <v>965</v>
      </c>
      <c r="P580" s="71" t="s">
        <v>450</v>
      </c>
      <c r="Q580" s="71" t="s">
        <v>451</v>
      </c>
      <c r="R580" s="71"/>
      <c r="S580" s="108" t="s">
        <v>971</v>
      </c>
      <c r="T580" s="71" t="s">
        <v>975</v>
      </c>
      <c r="U580" s="109" t="s">
        <v>973</v>
      </c>
      <c r="V580" s="71" t="s">
        <v>983</v>
      </c>
      <c r="W580" s="71" t="s">
        <v>423</v>
      </c>
      <c r="X580" s="61" t="str">
        <f>IF(W580='[2]LISTA OPCIONES'!$M$4,"A",IF(W580='[2]LISTA OPCIONES'!$M$5,"M",IF(W580='[2]LISTA OPCIONES'!$M$6,"B",IF(W580='[2]LISTA OPCIONES'!$M$7,"A"))))</f>
        <v>B</v>
      </c>
      <c r="Y580" s="119" t="s">
        <v>426</v>
      </c>
      <c r="Z580" s="61" t="str">
        <f>IF(Y580='[2]LISTA OPCIONES'!$N$4,"A",IF(Y580='[2]LISTA OPCIONES'!$N$5,"M",IF(Y580='[2]LISTA OPCIONES'!$N$6,"B",IF(Y580='[2]LISTA OPCIONES'!$N$7,"A"))))</f>
        <v>M</v>
      </c>
      <c r="AA580" s="66" t="s">
        <v>426</v>
      </c>
      <c r="AB580" s="61" t="str">
        <f>IF(AA580='[2]LISTA OPCIONES'!$N$4,"A",IF(AA580='[2]LISTA OPCIONES'!$N$5,"M",IF(AA580='[2]LISTA OPCIONES'!$N$6,"B",IF(AA580='[2]LISTA OPCIONES'!$N$7,"A"))))</f>
        <v>M</v>
      </c>
      <c r="AC580" s="62" t="str">
        <f t="shared" si="30"/>
        <v>MEDIA</v>
      </c>
    </row>
    <row r="581" spans="1:29" s="69" customFormat="1" ht="15">
      <c r="A581" s="66">
        <f t="shared" si="29"/>
        <v>576</v>
      </c>
      <c r="B581" s="115">
        <v>44676</v>
      </c>
      <c r="C581" s="66" t="s">
        <v>1095</v>
      </c>
      <c r="D581" s="66" t="s">
        <v>987</v>
      </c>
      <c r="E581" s="70" t="s">
        <v>899</v>
      </c>
      <c r="F581" s="72" t="s">
        <v>861</v>
      </c>
      <c r="G581" s="71" t="s">
        <v>10</v>
      </c>
      <c r="H581" s="118" t="s">
        <v>1427</v>
      </c>
      <c r="I581" s="136" t="s">
        <v>40</v>
      </c>
      <c r="J581" s="118" t="s">
        <v>1427</v>
      </c>
      <c r="K581" s="114" t="s">
        <v>1883</v>
      </c>
      <c r="L581" s="70" t="s">
        <v>987</v>
      </c>
      <c r="M581" s="71" t="s">
        <v>2022</v>
      </c>
      <c r="N581" s="71" t="s">
        <v>2029</v>
      </c>
      <c r="O581" s="87" t="s">
        <v>965</v>
      </c>
      <c r="P581" s="71" t="s">
        <v>450</v>
      </c>
      <c r="Q581" s="71" t="s">
        <v>451</v>
      </c>
      <c r="R581" s="71"/>
      <c r="S581" s="108" t="s">
        <v>971</v>
      </c>
      <c r="T581" s="71" t="s">
        <v>975</v>
      </c>
      <c r="U581" s="109" t="s">
        <v>973</v>
      </c>
      <c r="V581" s="71" t="s">
        <v>983</v>
      </c>
      <c r="W581" s="71" t="s">
        <v>423</v>
      </c>
      <c r="X581" s="61" t="str">
        <f>IF(W581='[2]LISTA OPCIONES'!$M$4,"A",IF(W581='[2]LISTA OPCIONES'!$M$5,"M",IF(W581='[2]LISTA OPCIONES'!$M$6,"B",IF(W581='[2]LISTA OPCIONES'!$M$7,"A"))))</f>
        <v>B</v>
      </c>
      <c r="Y581" s="119" t="s">
        <v>426</v>
      </c>
      <c r="Z581" s="61" t="str">
        <f>IF(Y581='[2]LISTA OPCIONES'!$N$4,"A",IF(Y581='[2]LISTA OPCIONES'!$N$5,"M",IF(Y581='[2]LISTA OPCIONES'!$N$6,"B",IF(Y581='[2]LISTA OPCIONES'!$N$7,"A"))))</f>
        <v>M</v>
      </c>
      <c r="AA581" s="66" t="s">
        <v>426</v>
      </c>
      <c r="AB581" s="61" t="str">
        <f>IF(AA581='[2]LISTA OPCIONES'!$N$4,"A",IF(AA581='[2]LISTA OPCIONES'!$N$5,"M",IF(AA581='[2]LISTA OPCIONES'!$N$6,"B",IF(AA581='[2]LISTA OPCIONES'!$N$7,"A"))))</f>
        <v>M</v>
      </c>
      <c r="AC581" s="62" t="str">
        <f t="shared" si="30"/>
        <v>MEDIA</v>
      </c>
    </row>
    <row r="582" spans="1:29" s="69" customFormat="1" ht="15">
      <c r="A582" s="66">
        <f t="shared" si="29"/>
        <v>577</v>
      </c>
      <c r="B582" s="115">
        <v>44676</v>
      </c>
      <c r="C582" s="66" t="s">
        <v>1096</v>
      </c>
      <c r="D582" s="66" t="s">
        <v>987</v>
      </c>
      <c r="E582" s="70" t="s">
        <v>899</v>
      </c>
      <c r="F582" s="72" t="s">
        <v>861</v>
      </c>
      <c r="G582" s="71" t="s">
        <v>10</v>
      </c>
      <c r="H582" s="118" t="s">
        <v>1428</v>
      </c>
      <c r="I582" s="136" t="s">
        <v>40</v>
      </c>
      <c r="J582" s="118" t="s">
        <v>1428</v>
      </c>
      <c r="K582" s="114" t="s">
        <v>1884</v>
      </c>
      <c r="L582" s="70" t="s">
        <v>987</v>
      </c>
      <c r="M582" s="71" t="s">
        <v>2022</v>
      </c>
      <c r="N582" s="71" t="s">
        <v>2029</v>
      </c>
      <c r="O582" s="87" t="s">
        <v>965</v>
      </c>
      <c r="P582" s="71" t="s">
        <v>450</v>
      </c>
      <c r="Q582" s="71" t="s">
        <v>451</v>
      </c>
      <c r="R582" s="71"/>
      <c r="S582" s="108" t="s">
        <v>971</v>
      </c>
      <c r="T582" s="71" t="s">
        <v>975</v>
      </c>
      <c r="U582" s="109" t="s">
        <v>973</v>
      </c>
      <c r="V582" s="71" t="s">
        <v>983</v>
      </c>
      <c r="W582" s="71" t="s">
        <v>423</v>
      </c>
      <c r="X582" s="61" t="str">
        <f>IF(W582='[2]LISTA OPCIONES'!$M$4,"A",IF(W582='[2]LISTA OPCIONES'!$M$5,"M",IF(W582='[2]LISTA OPCIONES'!$M$6,"B",IF(W582='[2]LISTA OPCIONES'!$M$7,"A"))))</f>
        <v>B</v>
      </c>
      <c r="Y582" s="119" t="s">
        <v>426</v>
      </c>
      <c r="Z582" s="61" t="str">
        <f>IF(Y582='[2]LISTA OPCIONES'!$N$4,"A",IF(Y582='[2]LISTA OPCIONES'!$N$5,"M",IF(Y582='[2]LISTA OPCIONES'!$N$6,"B",IF(Y582='[2]LISTA OPCIONES'!$N$7,"A"))))</f>
        <v>M</v>
      </c>
      <c r="AA582" s="66" t="s">
        <v>426</v>
      </c>
      <c r="AB582" s="61" t="str">
        <f>IF(AA582='[2]LISTA OPCIONES'!$N$4,"A",IF(AA582='[2]LISTA OPCIONES'!$N$5,"M",IF(AA582='[2]LISTA OPCIONES'!$N$6,"B",IF(AA582='[2]LISTA OPCIONES'!$N$7,"A"))))</f>
        <v>M</v>
      </c>
      <c r="AC582" s="62" t="str">
        <f t="shared" si="30"/>
        <v>MEDIA</v>
      </c>
    </row>
    <row r="583" spans="1:29" s="69" customFormat="1" ht="15">
      <c r="A583" s="66">
        <f t="shared" si="29"/>
        <v>578</v>
      </c>
      <c r="B583" s="115">
        <v>44676</v>
      </c>
      <c r="C583" s="66" t="s">
        <v>1097</v>
      </c>
      <c r="D583" s="66" t="s">
        <v>987</v>
      </c>
      <c r="E583" s="70" t="s">
        <v>899</v>
      </c>
      <c r="F583" s="72" t="s">
        <v>861</v>
      </c>
      <c r="G583" s="71" t="s">
        <v>10</v>
      </c>
      <c r="H583" s="118" t="s">
        <v>1429</v>
      </c>
      <c r="I583" s="136" t="s">
        <v>40</v>
      </c>
      <c r="J583" s="118" t="s">
        <v>1429</v>
      </c>
      <c r="K583" s="114" t="s">
        <v>1885</v>
      </c>
      <c r="L583" s="70" t="s">
        <v>987</v>
      </c>
      <c r="M583" s="71" t="s">
        <v>2022</v>
      </c>
      <c r="N583" s="71" t="s">
        <v>2029</v>
      </c>
      <c r="O583" s="87" t="s">
        <v>965</v>
      </c>
      <c r="P583" s="71" t="s">
        <v>450</v>
      </c>
      <c r="Q583" s="71" t="s">
        <v>451</v>
      </c>
      <c r="R583" s="71"/>
      <c r="S583" s="108" t="s">
        <v>971</v>
      </c>
      <c r="T583" s="71" t="s">
        <v>975</v>
      </c>
      <c r="U583" s="109" t="s">
        <v>973</v>
      </c>
      <c r="V583" s="71" t="s">
        <v>983</v>
      </c>
      <c r="W583" s="71" t="s">
        <v>423</v>
      </c>
      <c r="X583" s="61" t="str">
        <f>IF(W583='[2]LISTA OPCIONES'!$M$4,"A",IF(W583='[2]LISTA OPCIONES'!$M$5,"M",IF(W583='[2]LISTA OPCIONES'!$M$6,"B",IF(W583='[2]LISTA OPCIONES'!$M$7,"A"))))</f>
        <v>B</v>
      </c>
      <c r="Y583" s="119" t="s">
        <v>426</v>
      </c>
      <c r="Z583" s="61" t="str">
        <f>IF(Y583='[2]LISTA OPCIONES'!$N$4,"A",IF(Y583='[2]LISTA OPCIONES'!$N$5,"M",IF(Y583='[2]LISTA OPCIONES'!$N$6,"B",IF(Y583='[2]LISTA OPCIONES'!$N$7,"A"))))</f>
        <v>M</v>
      </c>
      <c r="AA583" s="66" t="s">
        <v>426</v>
      </c>
      <c r="AB583" s="61" t="str">
        <f>IF(AA583='[2]LISTA OPCIONES'!$N$4,"A",IF(AA583='[2]LISTA OPCIONES'!$N$5,"M",IF(AA583='[2]LISTA OPCIONES'!$N$6,"B",IF(AA583='[2]LISTA OPCIONES'!$N$7,"A"))))</f>
        <v>M</v>
      </c>
      <c r="AC583" s="62" t="str">
        <f t="shared" si="30"/>
        <v>MEDIA</v>
      </c>
    </row>
    <row r="584" spans="1:29" s="69" customFormat="1" ht="15">
      <c r="A584" s="66">
        <f t="shared" si="29"/>
        <v>579</v>
      </c>
      <c r="B584" s="115">
        <v>44676</v>
      </c>
      <c r="C584" s="66" t="s">
        <v>1098</v>
      </c>
      <c r="D584" s="66" t="s">
        <v>987</v>
      </c>
      <c r="E584" s="70" t="s">
        <v>899</v>
      </c>
      <c r="F584" s="72" t="s">
        <v>861</v>
      </c>
      <c r="G584" s="71" t="s">
        <v>10</v>
      </c>
      <c r="H584" s="118" t="s">
        <v>1430</v>
      </c>
      <c r="I584" s="136" t="s">
        <v>40</v>
      </c>
      <c r="J584" s="118" t="s">
        <v>1430</v>
      </c>
      <c r="K584" s="114" t="s">
        <v>1886</v>
      </c>
      <c r="L584" s="70" t="s">
        <v>987</v>
      </c>
      <c r="M584" s="71" t="s">
        <v>2022</v>
      </c>
      <c r="N584" s="71" t="s">
        <v>2029</v>
      </c>
      <c r="O584" s="87" t="s">
        <v>965</v>
      </c>
      <c r="P584" s="71" t="s">
        <v>450</v>
      </c>
      <c r="Q584" s="71" t="s">
        <v>451</v>
      </c>
      <c r="R584" s="71"/>
      <c r="S584" s="108" t="s">
        <v>971</v>
      </c>
      <c r="T584" s="71" t="s">
        <v>975</v>
      </c>
      <c r="U584" s="109" t="s">
        <v>973</v>
      </c>
      <c r="V584" s="71" t="s">
        <v>983</v>
      </c>
      <c r="W584" s="71" t="s">
        <v>423</v>
      </c>
      <c r="X584" s="61" t="str">
        <f>IF(W584='[2]LISTA OPCIONES'!$M$4,"A",IF(W584='[2]LISTA OPCIONES'!$M$5,"M",IF(W584='[2]LISTA OPCIONES'!$M$6,"B",IF(W584='[2]LISTA OPCIONES'!$M$7,"A"))))</f>
        <v>B</v>
      </c>
      <c r="Y584" s="119" t="s">
        <v>426</v>
      </c>
      <c r="Z584" s="61" t="str">
        <f>IF(Y584='[2]LISTA OPCIONES'!$N$4,"A",IF(Y584='[2]LISTA OPCIONES'!$N$5,"M",IF(Y584='[2]LISTA OPCIONES'!$N$6,"B",IF(Y584='[2]LISTA OPCIONES'!$N$7,"A"))))</f>
        <v>M</v>
      </c>
      <c r="AA584" s="66" t="s">
        <v>426</v>
      </c>
      <c r="AB584" s="61" t="str">
        <f>IF(AA584='[2]LISTA OPCIONES'!$N$4,"A",IF(AA584='[2]LISTA OPCIONES'!$N$5,"M",IF(AA584='[2]LISTA OPCIONES'!$N$6,"B",IF(AA584='[2]LISTA OPCIONES'!$N$7,"A"))))</f>
        <v>M</v>
      </c>
      <c r="AC584" s="62" t="str">
        <f t="shared" si="30"/>
        <v>MEDIA</v>
      </c>
    </row>
    <row r="585" spans="1:29" s="69" customFormat="1" ht="15">
      <c r="A585" s="66">
        <f t="shared" si="29"/>
        <v>580</v>
      </c>
      <c r="B585" s="115">
        <v>44676</v>
      </c>
      <c r="C585" s="66" t="s">
        <v>1099</v>
      </c>
      <c r="D585" s="66" t="s">
        <v>987</v>
      </c>
      <c r="E585" s="70" t="s">
        <v>899</v>
      </c>
      <c r="F585" s="72" t="s">
        <v>861</v>
      </c>
      <c r="G585" s="71" t="s">
        <v>10</v>
      </c>
      <c r="H585" s="118" t="s">
        <v>1431</v>
      </c>
      <c r="I585" s="136" t="s">
        <v>40</v>
      </c>
      <c r="J585" s="118" t="s">
        <v>1431</v>
      </c>
      <c r="K585" s="114" t="s">
        <v>1887</v>
      </c>
      <c r="L585" s="70" t="s">
        <v>987</v>
      </c>
      <c r="M585" s="71" t="s">
        <v>2022</v>
      </c>
      <c r="N585" s="71" t="s">
        <v>2029</v>
      </c>
      <c r="O585" s="87" t="s">
        <v>965</v>
      </c>
      <c r="P585" s="71" t="s">
        <v>450</v>
      </c>
      <c r="Q585" s="71" t="s">
        <v>451</v>
      </c>
      <c r="R585" s="71"/>
      <c r="S585" s="108" t="s">
        <v>971</v>
      </c>
      <c r="T585" s="71" t="s">
        <v>975</v>
      </c>
      <c r="U585" s="109" t="s">
        <v>973</v>
      </c>
      <c r="V585" s="71" t="s">
        <v>983</v>
      </c>
      <c r="W585" s="71" t="s">
        <v>423</v>
      </c>
      <c r="X585" s="61" t="str">
        <f>IF(W585='[2]LISTA OPCIONES'!$M$4,"A",IF(W585='[2]LISTA OPCIONES'!$M$5,"M",IF(W585='[2]LISTA OPCIONES'!$M$6,"B",IF(W585='[2]LISTA OPCIONES'!$M$7,"A"))))</f>
        <v>B</v>
      </c>
      <c r="Y585" s="119" t="s">
        <v>426</v>
      </c>
      <c r="Z585" s="61" t="str">
        <f>IF(Y585='[2]LISTA OPCIONES'!$N$4,"A",IF(Y585='[2]LISTA OPCIONES'!$N$5,"M",IF(Y585='[2]LISTA OPCIONES'!$N$6,"B",IF(Y585='[2]LISTA OPCIONES'!$N$7,"A"))))</f>
        <v>M</v>
      </c>
      <c r="AA585" s="66" t="s">
        <v>426</v>
      </c>
      <c r="AB585" s="61" t="str">
        <f>IF(AA585='[2]LISTA OPCIONES'!$N$4,"A",IF(AA585='[2]LISTA OPCIONES'!$N$5,"M",IF(AA585='[2]LISTA OPCIONES'!$N$6,"B",IF(AA585='[2]LISTA OPCIONES'!$N$7,"A"))))</f>
        <v>M</v>
      </c>
      <c r="AC585" s="62" t="str">
        <f t="shared" si="30"/>
        <v>MEDIA</v>
      </c>
    </row>
    <row r="586" spans="1:29" s="69" customFormat="1" ht="15">
      <c r="A586" s="66">
        <f t="shared" si="29"/>
        <v>581</v>
      </c>
      <c r="B586" s="115">
        <v>44676</v>
      </c>
      <c r="C586" s="66" t="s">
        <v>1100</v>
      </c>
      <c r="D586" s="66" t="s">
        <v>987</v>
      </c>
      <c r="E586" s="70" t="s">
        <v>899</v>
      </c>
      <c r="F586" s="72" t="s">
        <v>861</v>
      </c>
      <c r="G586" s="71" t="s">
        <v>10</v>
      </c>
      <c r="H586" s="118" t="s">
        <v>1432</v>
      </c>
      <c r="I586" s="136" t="s">
        <v>40</v>
      </c>
      <c r="J586" s="118" t="s">
        <v>1432</v>
      </c>
      <c r="K586" s="114" t="s">
        <v>1888</v>
      </c>
      <c r="L586" s="70" t="s">
        <v>987</v>
      </c>
      <c r="M586" s="71" t="s">
        <v>2022</v>
      </c>
      <c r="N586" s="71" t="s">
        <v>2029</v>
      </c>
      <c r="O586" s="87" t="s">
        <v>965</v>
      </c>
      <c r="P586" s="71" t="s">
        <v>450</v>
      </c>
      <c r="Q586" s="71" t="s">
        <v>451</v>
      </c>
      <c r="R586" s="71"/>
      <c r="S586" s="108" t="s">
        <v>971</v>
      </c>
      <c r="T586" s="71" t="s">
        <v>975</v>
      </c>
      <c r="U586" s="109" t="s">
        <v>973</v>
      </c>
      <c r="V586" s="71" t="s">
        <v>983</v>
      </c>
      <c r="W586" s="71" t="s">
        <v>423</v>
      </c>
      <c r="X586" s="61" t="str">
        <f>IF(W586='[2]LISTA OPCIONES'!$M$4,"A",IF(W586='[2]LISTA OPCIONES'!$M$5,"M",IF(W586='[2]LISTA OPCIONES'!$M$6,"B",IF(W586='[2]LISTA OPCIONES'!$M$7,"A"))))</f>
        <v>B</v>
      </c>
      <c r="Y586" s="119" t="s">
        <v>426</v>
      </c>
      <c r="Z586" s="61" t="str">
        <f>IF(Y586='[2]LISTA OPCIONES'!$N$4,"A",IF(Y586='[2]LISTA OPCIONES'!$N$5,"M",IF(Y586='[2]LISTA OPCIONES'!$N$6,"B",IF(Y586='[2]LISTA OPCIONES'!$N$7,"A"))))</f>
        <v>M</v>
      </c>
      <c r="AA586" s="66" t="s">
        <v>426</v>
      </c>
      <c r="AB586" s="61" t="str">
        <f>IF(AA586='[2]LISTA OPCIONES'!$N$4,"A",IF(AA586='[2]LISTA OPCIONES'!$N$5,"M",IF(AA586='[2]LISTA OPCIONES'!$N$6,"B",IF(AA586='[2]LISTA OPCIONES'!$N$7,"A"))))</f>
        <v>M</v>
      </c>
      <c r="AC586" s="62" t="str">
        <f t="shared" si="30"/>
        <v>MEDIA</v>
      </c>
    </row>
    <row r="587" spans="1:29" s="69" customFormat="1" ht="15">
      <c r="A587" s="66">
        <f t="shared" si="29"/>
        <v>582</v>
      </c>
      <c r="B587" s="115">
        <v>44676</v>
      </c>
      <c r="C587" s="66" t="s">
        <v>1101</v>
      </c>
      <c r="D587" s="66" t="s">
        <v>987</v>
      </c>
      <c r="E587" s="70" t="s">
        <v>899</v>
      </c>
      <c r="F587" s="72" t="s">
        <v>861</v>
      </c>
      <c r="G587" s="71" t="s">
        <v>10</v>
      </c>
      <c r="H587" s="118" t="s">
        <v>1433</v>
      </c>
      <c r="I587" s="136" t="s">
        <v>40</v>
      </c>
      <c r="J587" s="118" t="s">
        <v>1433</v>
      </c>
      <c r="K587" s="114" t="s">
        <v>1889</v>
      </c>
      <c r="L587" s="70" t="s">
        <v>987</v>
      </c>
      <c r="M587" s="71" t="s">
        <v>2022</v>
      </c>
      <c r="N587" s="71" t="s">
        <v>2029</v>
      </c>
      <c r="O587" s="87" t="s">
        <v>965</v>
      </c>
      <c r="P587" s="71" t="s">
        <v>450</v>
      </c>
      <c r="Q587" s="71" t="s">
        <v>451</v>
      </c>
      <c r="R587" s="71"/>
      <c r="S587" s="108" t="s">
        <v>971</v>
      </c>
      <c r="T587" s="71" t="s">
        <v>975</v>
      </c>
      <c r="U587" s="109" t="s">
        <v>973</v>
      </c>
      <c r="V587" s="71" t="s">
        <v>983</v>
      </c>
      <c r="W587" s="71" t="s">
        <v>423</v>
      </c>
      <c r="X587" s="61" t="str">
        <f>IF(W587='[2]LISTA OPCIONES'!$M$4,"A",IF(W587='[2]LISTA OPCIONES'!$M$5,"M",IF(W587='[2]LISTA OPCIONES'!$M$6,"B",IF(W587='[2]LISTA OPCIONES'!$M$7,"A"))))</f>
        <v>B</v>
      </c>
      <c r="Y587" s="119" t="s">
        <v>426</v>
      </c>
      <c r="Z587" s="61" t="str">
        <f>IF(Y587='[2]LISTA OPCIONES'!$N$4,"A",IF(Y587='[2]LISTA OPCIONES'!$N$5,"M",IF(Y587='[2]LISTA OPCIONES'!$N$6,"B",IF(Y587='[2]LISTA OPCIONES'!$N$7,"A"))))</f>
        <v>M</v>
      </c>
      <c r="AA587" s="66" t="s">
        <v>426</v>
      </c>
      <c r="AB587" s="61" t="str">
        <f>IF(AA587='[2]LISTA OPCIONES'!$N$4,"A",IF(AA587='[2]LISTA OPCIONES'!$N$5,"M",IF(AA587='[2]LISTA OPCIONES'!$N$6,"B",IF(AA587='[2]LISTA OPCIONES'!$N$7,"A"))))</f>
        <v>M</v>
      </c>
      <c r="AC587" s="62" t="str">
        <f t="shared" si="30"/>
        <v>MEDIA</v>
      </c>
    </row>
    <row r="588" spans="1:29" s="69" customFormat="1" ht="15">
      <c r="A588" s="66">
        <f t="shared" si="29"/>
        <v>583</v>
      </c>
      <c r="B588" s="115">
        <v>44676</v>
      </c>
      <c r="C588" s="66" t="s">
        <v>1102</v>
      </c>
      <c r="D588" s="66" t="s">
        <v>987</v>
      </c>
      <c r="E588" s="70" t="s">
        <v>899</v>
      </c>
      <c r="F588" s="72" t="s">
        <v>861</v>
      </c>
      <c r="G588" s="71" t="s">
        <v>10</v>
      </c>
      <c r="H588" s="118" t="s">
        <v>1434</v>
      </c>
      <c r="I588" s="136" t="s">
        <v>40</v>
      </c>
      <c r="J588" s="118" t="s">
        <v>1434</v>
      </c>
      <c r="K588" s="114" t="s">
        <v>1890</v>
      </c>
      <c r="L588" s="70" t="s">
        <v>987</v>
      </c>
      <c r="M588" s="71" t="s">
        <v>2022</v>
      </c>
      <c r="N588" s="71" t="s">
        <v>2029</v>
      </c>
      <c r="O588" s="87" t="s">
        <v>965</v>
      </c>
      <c r="P588" s="71" t="s">
        <v>450</v>
      </c>
      <c r="Q588" s="71" t="s">
        <v>451</v>
      </c>
      <c r="R588" s="71"/>
      <c r="S588" s="108" t="s">
        <v>971</v>
      </c>
      <c r="T588" s="71" t="s">
        <v>975</v>
      </c>
      <c r="U588" s="109" t="s">
        <v>973</v>
      </c>
      <c r="V588" s="71" t="s">
        <v>983</v>
      </c>
      <c r="W588" s="71" t="s">
        <v>423</v>
      </c>
      <c r="X588" s="61" t="str">
        <f>IF(W588='[2]LISTA OPCIONES'!$M$4,"A",IF(W588='[2]LISTA OPCIONES'!$M$5,"M",IF(W588='[2]LISTA OPCIONES'!$M$6,"B",IF(W588='[2]LISTA OPCIONES'!$M$7,"A"))))</f>
        <v>B</v>
      </c>
      <c r="Y588" s="119" t="s">
        <v>426</v>
      </c>
      <c r="Z588" s="61" t="str">
        <f>IF(Y588='[2]LISTA OPCIONES'!$N$4,"A",IF(Y588='[2]LISTA OPCIONES'!$N$5,"M",IF(Y588='[2]LISTA OPCIONES'!$N$6,"B",IF(Y588='[2]LISTA OPCIONES'!$N$7,"A"))))</f>
        <v>M</v>
      </c>
      <c r="AA588" s="66" t="s">
        <v>426</v>
      </c>
      <c r="AB588" s="61" t="str">
        <f>IF(AA588='[2]LISTA OPCIONES'!$N$4,"A",IF(AA588='[2]LISTA OPCIONES'!$N$5,"M",IF(AA588='[2]LISTA OPCIONES'!$N$6,"B",IF(AA588='[2]LISTA OPCIONES'!$N$7,"A"))))</f>
        <v>M</v>
      </c>
      <c r="AC588" s="62" t="str">
        <f t="shared" si="30"/>
        <v>MEDIA</v>
      </c>
    </row>
    <row r="589" spans="1:29" s="69" customFormat="1" ht="15">
      <c r="A589" s="66">
        <f t="shared" si="29"/>
        <v>584</v>
      </c>
      <c r="B589" s="115">
        <v>44676</v>
      </c>
      <c r="C589" s="66" t="s">
        <v>1103</v>
      </c>
      <c r="D589" s="66" t="s">
        <v>987</v>
      </c>
      <c r="E589" s="70" t="s">
        <v>899</v>
      </c>
      <c r="F589" s="72" t="s">
        <v>861</v>
      </c>
      <c r="G589" s="71" t="s">
        <v>10</v>
      </c>
      <c r="H589" s="118" t="s">
        <v>1435</v>
      </c>
      <c r="I589" s="136" t="s">
        <v>90</v>
      </c>
      <c r="J589" s="118" t="s">
        <v>1435</v>
      </c>
      <c r="K589" s="114" t="s">
        <v>1891</v>
      </c>
      <c r="L589" s="70" t="s">
        <v>987</v>
      </c>
      <c r="M589" s="71" t="s">
        <v>2022</v>
      </c>
      <c r="N589" s="71" t="s">
        <v>2029</v>
      </c>
      <c r="O589" s="87" t="s">
        <v>965</v>
      </c>
      <c r="P589" s="71" t="s">
        <v>450</v>
      </c>
      <c r="Q589" s="71" t="s">
        <v>451</v>
      </c>
      <c r="R589" s="71"/>
      <c r="S589" s="108" t="s">
        <v>971</v>
      </c>
      <c r="T589" s="71" t="s">
        <v>975</v>
      </c>
      <c r="U589" s="109" t="s">
        <v>973</v>
      </c>
      <c r="V589" s="71" t="s">
        <v>983</v>
      </c>
      <c r="W589" s="71" t="s">
        <v>423</v>
      </c>
      <c r="X589" s="61" t="str">
        <f>IF(W589='[2]LISTA OPCIONES'!$M$4,"A",IF(W589='[2]LISTA OPCIONES'!$M$5,"M",IF(W589='[2]LISTA OPCIONES'!$M$6,"B",IF(W589='[2]LISTA OPCIONES'!$M$7,"A"))))</f>
        <v>B</v>
      </c>
      <c r="Y589" s="119" t="s">
        <v>426</v>
      </c>
      <c r="Z589" s="61" t="str">
        <f>IF(Y589='[2]LISTA OPCIONES'!$N$4,"A",IF(Y589='[2]LISTA OPCIONES'!$N$5,"M",IF(Y589='[2]LISTA OPCIONES'!$N$6,"B",IF(Y589='[2]LISTA OPCIONES'!$N$7,"A"))))</f>
        <v>M</v>
      </c>
      <c r="AA589" s="66" t="s">
        <v>426</v>
      </c>
      <c r="AB589" s="61" t="str">
        <f>IF(AA589='[2]LISTA OPCIONES'!$N$4,"A",IF(AA589='[2]LISTA OPCIONES'!$N$5,"M",IF(AA589='[2]LISTA OPCIONES'!$N$6,"B",IF(AA589='[2]LISTA OPCIONES'!$N$7,"A"))))</f>
        <v>M</v>
      </c>
      <c r="AC589" s="62" t="str">
        <f t="shared" si="30"/>
        <v>MEDIA</v>
      </c>
    </row>
    <row r="590" spans="1:29" s="69" customFormat="1" ht="15">
      <c r="A590" s="32">
        <f t="shared" si="29"/>
        <v>585</v>
      </c>
      <c r="B590" s="115">
        <v>44676</v>
      </c>
      <c r="C590" s="66" t="s">
        <v>1104</v>
      </c>
      <c r="D590" s="66" t="s">
        <v>987</v>
      </c>
      <c r="E590" s="70" t="s">
        <v>899</v>
      </c>
      <c r="F590" s="72" t="s">
        <v>861</v>
      </c>
      <c r="G590" s="113" t="s">
        <v>10</v>
      </c>
      <c r="H590" s="72" t="str">
        <f>I590</f>
        <v xml:space="preserve">SOLICITUD DE ELABORACIÓN, MODIFICACIÓN O ELIMINACIÓN DE DOCUMENTACIÓN DEL SISTEMA DE GESTIÓN DE CALIDAD     </v>
      </c>
      <c r="I590" s="136" t="s">
        <v>1015</v>
      </c>
      <c r="J590" s="59" t="s">
        <v>394</v>
      </c>
      <c r="K590" s="72" t="s">
        <v>1892</v>
      </c>
      <c r="L590" s="70" t="s">
        <v>987</v>
      </c>
      <c r="M590" s="71" t="s">
        <v>2022</v>
      </c>
      <c r="N590" s="71" t="s">
        <v>2029</v>
      </c>
      <c r="O590" s="87" t="s">
        <v>965</v>
      </c>
      <c r="P590" s="71" t="s">
        <v>450</v>
      </c>
      <c r="Q590" s="71" t="s">
        <v>1288</v>
      </c>
      <c r="R590" s="71"/>
      <c r="S590" s="108" t="s">
        <v>971</v>
      </c>
      <c r="T590" s="71" t="s">
        <v>975</v>
      </c>
      <c r="U590" s="109" t="s">
        <v>973</v>
      </c>
      <c r="V590" s="71" t="s">
        <v>983</v>
      </c>
      <c r="W590" s="71" t="s">
        <v>423</v>
      </c>
      <c r="X590" s="61" t="str">
        <f>IF(W590='[2]LISTA OPCIONES'!$M$4,"A",IF(W590='[2]LISTA OPCIONES'!$M$5,"M",IF(W590='[2]LISTA OPCIONES'!$M$6,"B",IF(W590='[2]LISTA OPCIONES'!$M$7,"A"))))</f>
        <v>B</v>
      </c>
      <c r="Y590" s="119" t="s">
        <v>426</v>
      </c>
      <c r="Z590" s="61" t="str">
        <f>IF(Y590='[2]LISTA OPCIONES'!$N$4,"A",IF(Y590='[2]LISTA OPCIONES'!$N$5,"M",IF(Y590='[2]LISTA OPCIONES'!$N$6,"B",IF(Y590='[2]LISTA OPCIONES'!$N$7,"A"))))</f>
        <v>M</v>
      </c>
      <c r="AA590" s="66" t="s">
        <v>426</v>
      </c>
      <c r="AB590" s="61" t="str">
        <f>IF(AA590='[2]LISTA OPCIONES'!$N$4,"A",IF(AA590='[2]LISTA OPCIONES'!$N$5,"M",IF(AA590='[2]LISTA OPCIONES'!$N$6,"B",IF(AA590='[2]LISTA OPCIONES'!$N$7,"A"))))</f>
        <v>M</v>
      </c>
      <c r="AC590" s="62" t="str">
        <f t="shared" si="30"/>
        <v>MEDIA</v>
      </c>
    </row>
    <row r="591" spans="1:29" s="69" customFormat="1" ht="15">
      <c r="A591" s="66">
        <f t="shared" si="29"/>
        <v>586</v>
      </c>
      <c r="B591" s="115">
        <v>44676</v>
      </c>
      <c r="C591" s="66" t="s">
        <v>1248</v>
      </c>
      <c r="D591" s="66" t="s">
        <v>2033</v>
      </c>
      <c r="E591" s="70" t="s">
        <v>525</v>
      </c>
      <c r="F591" s="72" t="s">
        <v>962</v>
      </c>
      <c r="G591" s="71" t="s">
        <v>10</v>
      </c>
      <c r="H591" s="128" t="s">
        <v>1436</v>
      </c>
      <c r="I591" s="136" t="s">
        <v>52</v>
      </c>
      <c r="J591" s="118" t="s">
        <v>1436</v>
      </c>
      <c r="K591" s="114" t="s">
        <v>1893</v>
      </c>
      <c r="L591" s="70" t="s">
        <v>992</v>
      </c>
      <c r="M591" s="71" t="s">
        <v>2029</v>
      </c>
      <c r="N591" s="71" t="s">
        <v>2029</v>
      </c>
      <c r="O591" s="87" t="s">
        <v>965</v>
      </c>
      <c r="P591" s="71" t="s">
        <v>450</v>
      </c>
      <c r="Q591" s="71" t="s">
        <v>451</v>
      </c>
      <c r="R591" s="71"/>
      <c r="S591" s="108" t="s">
        <v>971</v>
      </c>
      <c r="T591" s="71" t="s">
        <v>975</v>
      </c>
      <c r="U591" s="109" t="s">
        <v>973</v>
      </c>
      <c r="V591" s="71" t="s">
        <v>983</v>
      </c>
      <c r="W591" s="71" t="s">
        <v>423</v>
      </c>
      <c r="X591" s="61" t="str">
        <f>IF(W591='[2]LISTA OPCIONES'!$M$4,"A",IF(W591='[2]LISTA OPCIONES'!$M$5,"M",IF(W591='[2]LISTA OPCIONES'!$M$6,"B",IF(W591='[2]LISTA OPCIONES'!$M$7,"A"))))</f>
        <v>B</v>
      </c>
      <c r="Y591" s="119" t="s">
        <v>426</v>
      </c>
      <c r="Z591" s="61" t="str">
        <f>IF(Y591='[2]LISTA OPCIONES'!$N$4,"A",IF(Y591='[2]LISTA OPCIONES'!$N$5,"M",IF(Y591='[2]LISTA OPCIONES'!$N$6,"B",IF(Y591='[2]LISTA OPCIONES'!$N$7,"A"))))</f>
        <v>M</v>
      </c>
      <c r="AA591" s="66" t="s">
        <v>426</v>
      </c>
      <c r="AB591" s="61" t="str">
        <f>IF(AA591='[2]LISTA OPCIONES'!$N$4,"A",IF(AA591='[2]LISTA OPCIONES'!$N$5,"M",IF(AA591='[2]LISTA OPCIONES'!$N$6,"B",IF(AA591='[2]LISTA OPCIONES'!$N$7,"A"))))</f>
        <v>M</v>
      </c>
      <c r="AC591" s="62" t="str">
        <f aca="true" t="shared" si="31" ref="AC591:AC627">(IF(AND(X591="A",Z591="A"),"ALTA",(IF(AND(Z591="A",AB591="A"),"ALTA",(IF(AND(X591="A",AB591="A"),"ALTA",(IF(OR(X591="A",Z591="A",AB591="A"),"MEDIA",(IF(OR(X591="M",Z591="M",AB591="M"),"MEDIA","BAJA"))))))))))</f>
        <v>MEDIA</v>
      </c>
    </row>
    <row r="592" spans="1:29" s="69" customFormat="1" ht="15">
      <c r="A592" s="66">
        <f t="shared" si="29"/>
        <v>587</v>
      </c>
      <c r="B592" s="115">
        <v>44676</v>
      </c>
      <c r="C592" s="66" t="s">
        <v>1249</v>
      </c>
      <c r="D592" s="66" t="s">
        <v>2033</v>
      </c>
      <c r="E592" s="70" t="s">
        <v>525</v>
      </c>
      <c r="F592" s="72" t="s">
        <v>962</v>
      </c>
      <c r="G592" s="71" t="s">
        <v>10</v>
      </c>
      <c r="H592" s="118" t="s">
        <v>1437</v>
      </c>
      <c r="I592" s="136" t="s">
        <v>55</v>
      </c>
      <c r="J592" s="118" t="s">
        <v>1437</v>
      </c>
      <c r="K592" s="114" t="s">
        <v>1894</v>
      </c>
      <c r="L592" s="70" t="s">
        <v>992</v>
      </c>
      <c r="M592" s="71" t="s">
        <v>2029</v>
      </c>
      <c r="N592" s="71" t="s">
        <v>2029</v>
      </c>
      <c r="O592" s="87" t="s">
        <v>965</v>
      </c>
      <c r="P592" s="71" t="s">
        <v>450</v>
      </c>
      <c r="Q592" s="71" t="s">
        <v>451</v>
      </c>
      <c r="R592" s="71"/>
      <c r="S592" s="108" t="s">
        <v>971</v>
      </c>
      <c r="T592" s="71" t="s">
        <v>975</v>
      </c>
      <c r="U592" s="109" t="s">
        <v>973</v>
      </c>
      <c r="V592" s="71" t="s">
        <v>983</v>
      </c>
      <c r="W592" s="71" t="s">
        <v>423</v>
      </c>
      <c r="X592" s="61" t="str">
        <f>IF(W592='[2]LISTA OPCIONES'!$M$4,"A",IF(W592='[2]LISTA OPCIONES'!$M$5,"M",IF(W592='[2]LISTA OPCIONES'!$M$6,"B",IF(W592='[2]LISTA OPCIONES'!$M$7,"A"))))</f>
        <v>B</v>
      </c>
      <c r="Y592" s="119" t="s">
        <v>426</v>
      </c>
      <c r="Z592" s="61" t="str">
        <f>IF(Y592='[2]LISTA OPCIONES'!$N$4,"A",IF(Y592='[2]LISTA OPCIONES'!$N$5,"M",IF(Y592='[2]LISTA OPCIONES'!$N$6,"B",IF(Y592='[2]LISTA OPCIONES'!$N$7,"A"))))</f>
        <v>M</v>
      </c>
      <c r="AA592" s="66" t="s">
        <v>426</v>
      </c>
      <c r="AB592" s="61" t="str">
        <f>IF(AA592='[2]LISTA OPCIONES'!$N$4,"A",IF(AA592='[2]LISTA OPCIONES'!$N$5,"M",IF(AA592='[2]LISTA OPCIONES'!$N$6,"B",IF(AA592='[2]LISTA OPCIONES'!$N$7,"A"))))</f>
        <v>M</v>
      </c>
      <c r="AC592" s="62" t="str">
        <f t="shared" si="31"/>
        <v>MEDIA</v>
      </c>
    </row>
    <row r="593" spans="1:29" s="69" customFormat="1" ht="15">
      <c r="A593" s="66">
        <f t="shared" si="29"/>
        <v>588</v>
      </c>
      <c r="B593" s="115">
        <v>44676</v>
      </c>
      <c r="C593" s="66" t="s">
        <v>1250</v>
      </c>
      <c r="D593" s="66" t="s">
        <v>2033</v>
      </c>
      <c r="E593" s="70" t="s">
        <v>525</v>
      </c>
      <c r="F593" s="72" t="s">
        <v>962</v>
      </c>
      <c r="G593" s="71" t="s">
        <v>10</v>
      </c>
      <c r="H593" s="118" t="s">
        <v>1344</v>
      </c>
      <c r="I593" s="136" t="s">
        <v>55</v>
      </c>
      <c r="J593" s="118" t="s">
        <v>1344</v>
      </c>
      <c r="K593" s="114" t="s">
        <v>1789</v>
      </c>
      <c r="L593" s="70" t="s">
        <v>992</v>
      </c>
      <c r="M593" s="71" t="s">
        <v>2029</v>
      </c>
      <c r="N593" s="71" t="s">
        <v>2029</v>
      </c>
      <c r="O593" s="87" t="s">
        <v>965</v>
      </c>
      <c r="P593" s="71" t="s">
        <v>450</v>
      </c>
      <c r="Q593" s="71" t="s">
        <v>451</v>
      </c>
      <c r="R593" s="71"/>
      <c r="S593" s="108" t="s">
        <v>971</v>
      </c>
      <c r="T593" s="71" t="s">
        <v>975</v>
      </c>
      <c r="U593" s="109" t="s">
        <v>973</v>
      </c>
      <c r="V593" s="71" t="s">
        <v>983</v>
      </c>
      <c r="W593" s="71" t="s">
        <v>423</v>
      </c>
      <c r="X593" s="61" t="str">
        <f>IF(W593='[2]LISTA OPCIONES'!$M$4,"A",IF(W593='[2]LISTA OPCIONES'!$M$5,"M",IF(W593='[2]LISTA OPCIONES'!$M$6,"B",IF(W593='[2]LISTA OPCIONES'!$M$7,"A"))))</f>
        <v>B</v>
      </c>
      <c r="Y593" s="119" t="s">
        <v>426</v>
      </c>
      <c r="Z593" s="61" t="str">
        <f>IF(Y593='[2]LISTA OPCIONES'!$N$4,"A",IF(Y593='[2]LISTA OPCIONES'!$N$5,"M",IF(Y593='[2]LISTA OPCIONES'!$N$6,"B",IF(Y593='[2]LISTA OPCIONES'!$N$7,"A"))))</f>
        <v>M</v>
      </c>
      <c r="AA593" s="66" t="s">
        <v>426</v>
      </c>
      <c r="AB593" s="61" t="str">
        <f>IF(AA593='[2]LISTA OPCIONES'!$N$4,"A",IF(AA593='[2]LISTA OPCIONES'!$N$5,"M",IF(AA593='[2]LISTA OPCIONES'!$N$6,"B",IF(AA593='[2]LISTA OPCIONES'!$N$7,"A"))))</f>
        <v>M</v>
      </c>
      <c r="AC593" s="62" t="str">
        <f t="shared" si="31"/>
        <v>MEDIA</v>
      </c>
    </row>
    <row r="594" spans="1:29" s="69" customFormat="1" ht="15">
      <c r="A594" s="66">
        <f t="shared" si="29"/>
        <v>589</v>
      </c>
      <c r="B594" s="115">
        <v>44676</v>
      </c>
      <c r="C594" s="66" t="s">
        <v>1251</v>
      </c>
      <c r="D594" s="66" t="s">
        <v>2033</v>
      </c>
      <c r="E594" s="70" t="s">
        <v>525</v>
      </c>
      <c r="F594" s="72" t="s">
        <v>962</v>
      </c>
      <c r="G594" s="71" t="s">
        <v>10</v>
      </c>
      <c r="H594" s="118" t="s">
        <v>1438</v>
      </c>
      <c r="I594" s="136" t="s">
        <v>55</v>
      </c>
      <c r="J594" s="118" t="s">
        <v>1438</v>
      </c>
      <c r="K594" s="114" t="s">
        <v>1895</v>
      </c>
      <c r="L594" s="70" t="s">
        <v>992</v>
      </c>
      <c r="M594" s="71" t="s">
        <v>2029</v>
      </c>
      <c r="N594" s="71" t="s">
        <v>2029</v>
      </c>
      <c r="O594" s="87" t="s">
        <v>965</v>
      </c>
      <c r="P594" s="71" t="s">
        <v>450</v>
      </c>
      <c r="Q594" s="71" t="s">
        <v>451</v>
      </c>
      <c r="R594" s="71"/>
      <c r="S594" s="108" t="s">
        <v>971</v>
      </c>
      <c r="T594" s="71" t="s">
        <v>975</v>
      </c>
      <c r="U594" s="109" t="s">
        <v>973</v>
      </c>
      <c r="V594" s="71" t="s">
        <v>983</v>
      </c>
      <c r="W594" s="71" t="s">
        <v>423</v>
      </c>
      <c r="X594" s="61" t="str">
        <f>IF(W594='[2]LISTA OPCIONES'!$M$4,"A",IF(W594='[2]LISTA OPCIONES'!$M$5,"M",IF(W594='[2]LISTA OPCIONES'!$M$6,"B",IF(W594='[2]LISTA OPCIONES'!$M$7,"A"))))</f>
        <v>B</v>
      </c>
      <c r="Y594" s="119" t="s">
        <v>426</v>
      </c>
      <c r="Z594" s="61" t="str">
        <f>IF(Y594='[2]LISTA OPCIONES'!$N$4,"A",IF(Y594='[2]LISTA OPCIONES'!$N$5,"M",IF(Y594='[2]LISTA OPCIONES'!$N$6,"B",IF(Y594='[2]LISTA OPCIONES'!$N$7,"A"))))</f>
        <v>M</v>
      </c>
      <c r="AA594" s="66" t="s">
        <v>426</v>
      </c>
      <c r="AB594" s="61" t="str">
        <f>IF(AA594='[2]LISTA OPCIONES'!$N$4,"A",IF(AA594='[2]LISTA OPCIONES'!$N$5,"M",IF(AA594='[2]LISTA OPCIONES'!$N$6,"B",IF(AA594='[2]LISTA OPCIONES'!$N$7,"A"))))</f>
        <v>M</v>
      </c>
      <c r="AC594" s="62" t="str">
        <f t="shared" si="31"/>
        <v>MEDIA</v>
      </c>
    </row>
    <row r="595" spans="1:29" s="69" customFormat="1" ht="15">
      <c r="A595" s="32">
        <f t="shared" si="29"/>
        <v>590</v>
      </c>
      <c r="B595" s="115">
        <v>44676</v>
      </c>
      <c r="C595" s="66" t="s">
        <v>1252</v>
      </c>
      <c r="D595" s="66" t="s">
        <v>2033</v>
      </c>
      <c r="E595" s="70" t="s">
        <v>525</v>
      </c>
      <c r="F595" s="72" t="s">
        <v>962</v>
      </c>
      <c r="G595" s="113" t="s">
        <v>10</v>
      </c>
      <c r="H595" s="72" t="str">
        <f aca="true" t="shared" si="32" ref="H595:H596">I595</f>
        <v xml:space="preserve">DIAGNOSTICO AMBIENTAL DE ALTERNATIVAS </v>
      </c>
      <c r="I595" s="136" t="s">
        <v>1016</v>
      </c>
      <c r="J595" s="59" t="s">
        <v>394</v>
      </c>
      <c r="K595" s="72" t="s">
        <v>1896</v>
      </c>
      <c r="L595" s="70" t="s">
        <v>992</v>
      </c>
      <c r="M595" s="71" t="s">
        <v>2029</v>
      </c>
      <c r="N595" s="71" t="s">
        <v>2029</v>
      </c>
      <c r="O595" s="87" t="s">
        <v>965</v>
      </c>
      <c r="P595" s="71" t="s">
        <v>450</v>
      </c>
      <c r="Q595" s="71" t="s">
        <v>1288</v>
      </c>
      <c r="R595" s="71"/>
      <c r="S595" s="108" t="s">
        <v>971</v>
      </c>
      <c r="T595" s="71" t="s">
        <v>975</v>
      </c>
      <c r="U595" s="109" t="s">
        <v>973</v>
      </c>
      <c r="V595" s="71" t="s">
        <v>983</v>
      </c>
      <c r="W595" s="71" t="s">
        <v>423</v>
      </c>
      <c r="X595" s="61" t="str">
        <f>IF(W595='[2]LISTA OPCIONES'!$M$4,"A",IF(W595='[2]LISTA OPCIONES'!$M$5,"M",IF(W595='[2]LISTA OPCIONES'!$M$6,"B",IF(W595='[2]LISTA OPCIONES'!$M$7,"A"))))</f>
        <v>B</v>
      </c>
      <c r="Y595" s="119" t="s">
        <v>426</v>
      </c>
      <c r="Z595" s="61" t="str">
        <f>IF(Y595='[2]LISTA OPCIONES'!$N$4,"A",IF(Y595='[2]LISTA OPCIONES'!$N$5,"M",IF(Y595='[2]LISTA OPCIONES'!$N$6,"B",IF(Y595='[2]LISTA OPCIONES'!$N$7,"A"))))</f>
        <v>M</v>
      </c>
      <c r="AA595" s="66" t="s">
        <v>426</v>
      </c>
      <c r="AB595" s="61" t="str">
        <f>IF(AA595='[2]LISTA OPCIONES'!$N$4,"A",IF(AA595='[2]LISTA OPCIONES'!$N$5,"M",IF(AA595='[2]LISTA OPCIONES'!$N$6,"B",IF(AA595='[2]LISTA OPCIONES'!$N$7,"A"))))</f>
        <v>M</v>
      </c>
      <c r="AC595" s="62" t="str">
        <f t="shared" si="31"/>
        <v>MEDIA</v>
      </c>
    </row>
    <row r="596" spans="1:29" s="69" customFormat="1" ht="15">
      <c r="A596" s="32">
        <f t="shared" si="29"/>
        <v>591</v>
      </c>
      <c r="B596" s="115">
        <v>44676</v>
      </c>
      <c r="C596" s="66" t="s">
        <v>1253</v>
      </c>
      <c r="D596" s="66" t="s">
        <v>2033</v>
      </c>
      <c r="E596" s="70" t="s">
        <v>525</v>
      </c>
      <c r="F596" s="72" t="s">
        <v>962</v>
      </c>
      <c r="G596" s="113" t="s">
        <v>10</v>
      </c>
      <c r="H596" s="72" t="str">
        <f t="shared" si="32"/>
        <v>HISTORIAL DE EQUIPOS  DE  LABORATORIO</v>
      </c>
      <c r="I596" s="136" t="s">
        <v>1017</v>
      </c>
      <c r="J596" s="59" t="s">
        <v>394</v>
      </c>
      <c r="K596" s="72" t="s">
        <v>1897</v>
      </c>
      <c r="L596" s="70" t="s">
        <v>992</v>
      </c>
      <c r="M596" s="71" t="s">
        <v>2029</v>
      </c>
      <c r="N596" s="71" t="s">
        <v>2029</v>
      </c>
      <c r="O596" s="87" t="s">
        <v>965</v>
      </c>
      <c r="P596" s="71" t="s">
        <v>450</v>
      </c>
      <c r="Q596" s="71" t="s">
        <v>1288</v>
      </c>
      <c r="R596" s="71"/>
      <c r="S596" s="108" t="s">
        <v>971</v>
      </c>
      <c r="T596" s="71" t="s">
        <v>975</v>
      </c>
      <c r="U596" s="109" t="s">
        <v>973</v>
      </c>
      <c r="V596" s="71" t="s">
        <v>983</v>
      </c>
      <c r="W596" s="71" t="s">
        <v>423</v>
      </c>
      <c r="X596" s="61" t="str">
        <f>IF(W596='[2]LISTA OPCIONES'!$M$4,"A",IF(W596='[2]LISTA OPCIONES'!$M$5,"M",IF(W596='[2]LISTA OPCIONES'!$M$6,"B",IF(W596='[2]LISTA OPCIONES'!$M$7,"A"))))</f>
        <v>B</v>
      </c>
      <c r="Y596" s="119" t="s">
        <v>426</v>
      </c>
      <c r="Z596" s="61" t="str">
        <f>IF(Y596='[2]LISTA OPCIONES'!$N$4,"A",IF(Y596='[2]LISTA OPCIONES'!$N$5,"M",IF(Y596='[2]LISTA OPCIONES'!$N$6,"B",IF(Y596='[2]LISTA OPCIONES'!$N$7,"A"))))</f>
        <v>M</v>
      </c>
      <c r="AA596" s="66" t="s">
        <v>426</v>
      </c>
      <c r="AB596" s="61" t="str">
        <f>IF(AA596='[2]LISTA OPCIONES'!$N$4,"A",IF(AA596='[2]LISTA OPCIONES'!$N$5,"M",IF(AA596='[2]LISTA OPCIONES'!$N$6,"B",IF(AA596='[2]LISTA OPCIONES'!$N$7,"A"))))</f>
        <v>M</v>
      </c>
      <c r="AC596" s="62" t="str">
        <f t="shared" si="31"/>
        <v>MEDIA</v>
      </c>
    </row>
    <row r="597" spans="1:29" s="69" customFormat="1" ht="15">
      <c r="A597" s="66">
        <f t="shared" si="29"/>
        <v>592</v>
      </c>
      <c r="B597" s="115">
        <v>44676</v>
      </c>
      <c r="C597" s="66" t="s">
        <v>1254</v>
      </c>
      <c r="D597" s="66" t="s">
        <v>2033</v>
      </c>
      <c r="E597" s="70" t="s">
        <v>525</v>
      </c>
      <c r="F597" s="72" t="s">
        <v>962</v>
      </c>
      <c r="G597" s="71" t="s">
        <v>10</v>
      </c>
      <c r="H597" s="128" t="s">
        <v>1439</v>
      </c>
      <c r="I597" s="136" t="s">
        <v>57</v>
      </c>
      <c r="J597" s="118" t="s">
        <v>1439</v>
      </c>
      <c r="K597" s="114" t="s">
        <v>1898</v>
      </c>
      <c r="L597" s="70" t="s">
        <v>992</v>
      </c>
      <c r="M597" s="71" t="s">
        <v>2029</v>
      </c>
      <c r="N597" s="71" t="s">
        <v>2029</v>
      </c>
      <c r="O597" s="87" t="s">
        <v>965</v>
      </c>
      <c r="P597" s="71" t="s">
        <v>450</v>
      </c>
      <c r="Q597" s="71" t="s">
        <v>451</v>
      </c>
      <c r="R597" s="71"/>
      <c r="S597" s="108" t="s">
        <v>971</v>
      </c>
      <c r="T597" s="71" t="s">
        <v>975</v>
      </c>
      <c r="U597" s="109" t="s">
        <v>973</v>
      </c>
      <c r="V597" s="71" t="s">
        <v>983</v>
      </c>
      <c r="W597" s="71" t="s">
        <v>423</v>
      </c>
      <c r="X597" s="61" t="str">
        <f>IF(W597='[2]LISTA OPCIONES'!$M$4,"A",IF(W597='[2]LISTA OPCIONES'!$M$5,"M",IF(W597='[2]LISTA OPCIONES'!$M$6,"B",IF(W597='[2]LISTA OPCIONES'!$M$7,"A"))))</f>
        <v>B</v>
      </c>
      <c r="Y597" s="119" t="s">
        <v>426</v>
      </c>
      <c r="Z597" s="61" t="str">
        <f>IF(Y597='[2]LISTA OPCIONES'!$N$4,"A",IF(Y597='[2]LISTA OPCIONES'!$N$5,"M",IF(Y597='[2]LISTA OPCIONES'!$N$6,"B",IF(Y597='[2]LISTA OPCIONES'!$N$7,"A"))))</f>
        <v>M</v>
      </c>
      <c r="AA597" s="66" t="s">
        <v>426</v>
      </c>
      <c r="AB597" s="61" t="str">
        <f>IF(AA597='[2]LISTA OPCIONES'!$N$4,"A",IF(AA597='[2]LISTA OPCIONES'!$N$5,"M",IF(AA597='[2]LISTA OPCIONES'!$N$6,"B",IF(AA597='[2]LISTA OPCIONES'!$N$7,"A"))))</f>
        <v>M</v>
      </c>
      <c r="AC597" s="62" t="str">
        <f t="shared" si="31"/>
        <v>MEDIA</v>
      </c>
    </row>
    <row r="598" spans="1:29" s="69" customFormat="1" ht="15">
      <c r="A598" s="66">
        <f t="shared" si="29"/>
        <v>593</v>
      </c>
      <c r="B598" s="115">
        <v>44676</v>
      </c>
      <c r="C598" s="66" t="s">
        <v>1255</v>
      </c>
      <c r="D598" s="66" t="s">
        <v>2033</v>
      </c>
      <c r="E598" s="70" t="s">
        <v>525</v>
      </c>
      <c r="F598" s="72" t="s">
        <v>962</v>
      </c>
      <c r="G598" s="71" t="s">
        <v>10</v>
      </c>
      <c r="H598" s="118" t="s">
        <v>1346</v>
      </c>
      <c r="I598" s="136" t="s">
        <v>57</v>
      </c>
      <c r="J598" s="118" t="s">
        <v>1346</v>
      </c>
      <c r="K598" s="114" t="s">
        <v>1791</v>
      </c>
      <c r="L598" s="70" t="s">
        <v>992</v>
      </c>
      <c r="M598" s="71" t="s">
        <v>2029</v>
      </c>
      <c r="N598" s="71" t="s">
        <v>2029</v>
      </c>
      <c r="O598" s="87" t="s">
        <v>965</v>
      </c>
      <c r="P598" s="71" t="s">
        <v>450</v>
      </c>
      <c r="Q598" s="71" t="s">
        <v>451</v>
      </c>
      <c r="R598" s="71"/>
      <c r="S598" s="108" t="s">
        <v>971</v>
      </c>
      <c r="T598" s="71" t="s">
        <v>975</v>
      </c>
      <c r="U598" s="109" t="s">
        <v>973</v>
      </c>
      <c r="V598" s="71" t="s">
        <v>983</v>
      </c>
      <c r="W598" s="71" t="s">
        <v>423</v>
      </c>
      <c r="X598" s="61" t="str">
        <f>IF(W598='[2]LISTA OPCIONES'!$M$4,"A",IF(W598='[2]LISTA OPCIONES'!$M$5,"M",IF(W598='[2]LISTA OPCIONES'!$M$6,"B",IF(W598='[2]LISTA OPCIONES'!$M$7,"A"))))</f>
        <v>B</v>
      </c>
      <c r="Y598" s="119" t="s">
        <v>426</v>
      </c>
      <c r="Z598" s="61" t="str">
        <f>IF(Y598='[2]LISTA OPCIONES'!$N$4,"A",IF(Y598='[2]LISTA OPCIONES'!$N$5,"M",IF(Y598='[2]LISTA OPCIONES'!$N$6,"B",IF(Y598='[2]LISTA OPCIONES'!$N$7,"A"))))</f>
        <v>M</v>
      </c>
      <c r="AA598" s="66" t="s">
        <v>426</v>
      </c>
      <c r="AB598" s="61" t="str">
        <f>IF(AA598='[2]LISTA OPCIONES'!$N$4,"A",IF(AA598='[2]LISTA OPCIONES'!$N$5,"M",IF(AA598='[2]LISTA OPCIONES'!$N$6,"B",IF(AA598='[2]LISTA OPCIONES'!$N$7,"A"))))</f>
        <v>M</v>
      </c>
      <c r="AC598" s="62" t="str">
        <f t="shared" si="31"/>
        <v>MEDIA</v>
      </c>
    </row>
    <row r="599" spans="1:29" s="69" customFormat="1" ht="15">
      <c r="A599" s="66">
        <f t="shared" si="29"/>
        <v>594</v>
      </c>
      <c r="B599" s="115">
        <v>44676</v>
      </c>
      <c r="C599" s="66" t="s">
        <v>1256</v>
      </c>
      <c r="D599" s="66" t="s">
        <v>2033</v>
      </c>
      <c r="E599" s="70" t="s">
        <v>525</v>
      </c>
      <c r="F599" s="72" t="s">
        <v>962</v>
      </c>
      <c r="G599" s="71" t="s">
        <v>10</v>
      </c>
      <c r="H599" s="118" t="s">
        <v>1347</v>
      </c>
      <c r="I599" s="136" t="s">
        <v>57</v>
      </c>
      <c r="J599" s="118" t="s">
        <v>1347</v>
      </c>
      <c r="K599" s="114" t="s">
        <v>1792</v>
      </c>
      <c r="L599" s="70" t="s">
        <v>992</v>
      </c>
      <c r="M599" s="71" t="s">
        <v>2029</v>
      </c>
      <c r="N599" s="71" t="s">
        <v>2029</v>
      </c>
      <c r="O599" s="87" t="s">
        <v>965</v>
      </c>
      <c r="P599" s="71" t="s">
        <v>450</v>
      </c>
      <c r="Q599" s="71" t="s">
        <v>451</v>
      </c>
      <c r="R599" s="71"/>
      <c r="S599" s="108" t="s">
        <v>971</v>
      </c>
      <c r="T599" s="71" t="s">
        <v>975</v>
      </c>
      <c r="U599" s="109" t="s">
        <v>973</v>
      </c>
      <c r="V599" s="71" t="s">
        <v>983</v>
      </c>
      <c r="W599" s="71" t="s">
        <v>423</v>
      </c>
      <c r="X599" s="61" t="str">
        <f>IF(W599='[2]LISTA OPCIONES'!$M$4,"A",IF(W599='[2]LISTA OPCIONES'!$M$5,"M",IF(W599='[2]LISTA OPCIONES'!$M$6,"B",IF(W599='[2]LISTA OPCIONES'!$M$7,"A"))))</f>
        <v>B</v>
      </c>
      <c r="Y599" s="119" t="s">
        <v>426</v>
      </c>
      <c r="Z599" s="61" t="str">
        <f>IF(Y599='[2]LISTA OPCIONES'!$N$4,"A",IF(Y599='[2]LISTA OPCIONES'!$N$5,"M",IF(Y599='[2]LISTA OPCIONES'!$N$6,"B",IF(Y599='[2]LISTA OPCIONES'!$N$7,"A"))))</f>
        <v>M</v>
      </c>
      <c r="AA599" s="66" t="s">
        <v>426</v>
      </c>
      <c r="AB599" s="61" t="str">
        <f>IF(AA599='[2]LISTA OPCIONES'!$N$4,"A",IF(AA599='[2]LISTA OPCIONES'!$N$5,"M",IF(AA599='[2]LISTA OPCIONES'!$N$6,"B",IF(AA599='[2]LISTA OPCIONES'!$N$7,"A"))))</f>
        <v>M</v>
      </c>
      <c r="AC599" s="62" t="str">
        <f t="shared" si="31"/>
        <v>MEDIA</v>
      </c>
    </row>
    <row r="600" spans="1:29" s="69" customFormat="1" ht="15">
      <c r="A600" s="66">
        <f t="shared" si="29"/>
        <v>595</v>
      </c>
      <c r="B600" s="115">
        <v>44676</v>
      </c>
      <c r="C600" s="66" t="s">
        <v>1257</v>
      </c>
      <c r="D600" s="66" t="s">
        <v>2033</v>
      </c>
      <c r="E600" s="70" t="s">
        <v>525</v>
      </c>
      <c r="F600" s="72" t="s">
        <v>962</v>
      </c>
      <c r="G600" s="71" t="s">
        <v>10</v>
      </c>
      <c r="H600" s="118" t="s">
        <v>1348</v>
      </c>
      <c r="I600" s="136" t="s">
        <v>57</v>
      </c>
      <c r="J600" s="118" t="s">
        <v>1348</v>
      </c>
      <c r="K600" s="114" t="s">
        <v>1793</v>
      </c>
      <c r="L600" s="70" t="s">
        <v>992</v>
      </c>
      <c r="M600" s="71" t="s">
        <v>2029</v>
      </c>
      <c r="N600" s="71" t="s">
        <v>2029</v>
      </c>
      <c r="O600" s="87" t="s">
        <v>965</v>
      </c>
      <c r="P600" s="71" t="s">
        <v>450</v>
      </c>
      <c r="Q600" s="71" t="s">
        <v>451</v>
      </c>
      <c r="R600" s="71"/>
      <c r="S600" s="108" t="s">
        <v>971</v>
      </c>
      <c r="T600" s="71" t="s">
        <v>975</v>
      </c>
      <c r="U600" s="109" t="s">
        <v>973</v>
      </c>
      <c r="V600" s="71" t="s">
        <v>983</v>
      </c>
      <c r="W600" s="71" t="s">
        <v>423</v>
      </c>
      <c r="X600" s="61" t="str">
        <f>IF(W600='[2]LISTA OPCIONES'!$M$4,"A",IF(W600='[2]LISTA OPCIONES'!$M$5,"M",IF(W600='[2]LISTA OPCIONES'!$M$6,"B",IF(W600='[2]LISTA OPCIONES'!$M$7,"A"))))</f>
        <v>B</v>
      </c>
      <c r="Y600" s="119" t="s">
        <v>426</v>
      </c>
      <c r="Z600" s="61" t="str">
        <f>IF(Y600='[2]LISTA OPCIONES'!$N$4,"A",IF(Y600='[2]LISTA OPCIONES'!$N$5,"M",IF(Y600='[2]LISTA OPCIONES'!$N$6,"B",IF(Y600='[2]LISTA OPCIONES'!$N$7,"A"))))</f>
        <v>M</v>
      </c>
      <c r="AA600" s="66" t="s">
        <v>426</v>
      </c>
      <c r="AB600" s="61" t="str">
        <f>IF(AA600='[2]LISTA OPCIONES'!$N$4,"A",IF(AA600='[2]LISTA OPCIONES'!$N$5,"M",IF(AA600='[2]LISTA OPCIONES'!$N$6,"B",IF(AA600='[2]LISTA OPCIONES'!$N$7,"A"))))</f>
        <v>M</v>
      </c>
      <c r="AC600" s="62" t="str">
        <f t="shared" si="31"/>
        <v>MEDIA</v>
      </c>
    </row>
    <row r="601" spans="1:29" s="69" customFormat="1" ht="15">
      <c r="A601" s="66">
        <f t="shared" si="29"/>
        <v>596</v>
      </c>
      <c r="B601" s="115">
        <v>44676</v>
      </c>
      <c r="C601" s="66" t="s">
        <v>1258</v>
      </c>
      <c r="D601" s="66" t="s">
        <v>2033</v>
      </c>
      <c r="E601" s="70" t="s">
        <v>525</v>
      </c>
      <c r="F601" s="72" t="s">
        <v>962</v>
      </c>
      <c r="G601" s="71" t="s">
        <v>10</v>
      </c>
      <c r="H601" s="118" t="s">
        <v>1440</v>
      </c>
      <c r="I601" s="136" t="s">
        <v>1013</v>
      </c>
      <c r="J601" s="118" t="s">
        <v>1440</v>
      </c>
      <c r="K601" s="114" t="s">
        <v>1899</v>
      </c>
      <c r="L601" s="70" t="s">
        <v>992</v>
      </c>
      <c r="M601" s="71" t="s">
        <v>2029</v>
      </c>
      <c r="N601" s="71" t="s">
        <v>2029</v>
      </c>
      <c r="O601" s="87" t="s">
        <v>965</v>
      </c>
      <c r="P601" s="71" t="s">
        <v>450</v>
      </c>
      <c r="Q601" s="71" t="s">
        <v>451</v>
      </c>
      <c r="R601" s="71"/>
      <c r="S601" s="108" t="s">
        <v>971</v>
      </c>
      <c r="T601" s="71" t="s">
        <v>975</v>
      </c>
      <c r="U601" s="109" t="s">
        <v>973</v>
      </c>
      <c r="V601" s="71" t="s">
        <v>983</v>
      </c>
      <c r="W601" s="71" t="s">
        <v>423</v>
      </c>
      <c r="X601" s="61" t="str">
        <f>IF(W601='[2]LISTA OPCIONES'!$M$4,"A",IF(W601='[2]LISTA OPCIONES'!$M$5,"M",IF(W601='[2]LISTA OPCIONES'!$M$6,"B",IF(W601='[2]LISTA OPCIONES'!$M$7,"A"))))</f>
        <v>B</v>
      </c>
      <c r="Y601" s="119" t="s">
        <v>426</v>
      </c>
      <c r="Z601" s="61" t="str">
        <f>IF(Y601='[2]LISTA OPCIONES'!$N$4,"A",IF(Y601='[2]LISTA OPCIONES'!$N$5,"M",IF(Y601='[2]LISTA OPCIONES'!$N$6,"B",IF(Y601='[2]LISTA OPCIONES'!$N$7,"A"))))</f>
        <v>M</v>
      </c>
      <c r="AA601" s="66" t="s">
        <v>426</v>
      </c>
      <c r="AB601" s="61" t="str">
        <f>IF(AA601='[2]LISTA OPCIONES'!$N$4,"A",IF(AA601='[2]LISTA OPCIONES'!$N$5,"M",IF(AA601='[2]LISTA OPCIONES'!$N$6,"B",IF(AA601='[2]LISTA OPCIONES'!$N$7,"A"))))</f>
        <v>M</v>
      </c>
      <c r="AC601" s="62" t="str">
        <f t="shared" si="31"/>
        <v>MEDIA</v>
      </c>
    </row>
    <row r="602" spans="1:29" s="69" customFormat="1" ht="15">
      <c r="A602" s="32">
        <f t="shared" si="29"/>
        <v>597</v>
      </c>
      <c r="B602" s="115">
        <v>44676</v>
      </c>
      <c r="C602" s="66" t="s">
        <v>1259</v>
      </c>
      <c r="D602" s="66" t="s">
        <v>2033</v>
      </c>
      <c r="E602" s="70" t="s">
        <v>525</v>
      </c>
      <c r="F602" s="72" t="s">
        <v>962</v>
      </c>
      <c r="G602" s="113" t="s">
        <v>10</v>
      </c>
      <c r="H602" s="72" t="str">
        <f aca="true" t="shared" si="33" ref="H602:H603">I602</f>
        <v>LICENCIAS AMBIENTALES</v>
      </c>
      <c r="I602" s="136" t="s">
        <v>1018</v>
      </c>
      <c r="J602" s="59" t="s">
        <v>394</v>
      </c>
      <c r="K602" s="72" t="s">
        <v>1900</v>
      </c>
      <c r="L602" s="70" t="s">
        <v>992</v>
      </c>
      <c r="M602" s="71" t="s">
        <v>2029</v>
      </c>
      <c r="N602" s="71" t="s">
        <v>2029</v>
      </c>
      <c r="O602" s="87" t="s">
        <v>965</v>
      </c>
      <c r="P602" s="71" t="s">
        <v>450</v>
      </c>
      <c r="Q602" s="71" t="s">
        <v>1288</v>
      </c>
      <c r="R602" s="71"/>
      <c r="S602" s="108" t="s">
        <v>971</v>
      </c>
      <c r="T602" s="71" t="s">
        <v>975</v>
      </c>
      <c r="U602" s="109" t="s">
        <v>973</v>
      </c>
      <c r="V602" s="71" t="s">
        <v>983</v>
      </c>
      <c r="W602" s="71" t="s">
        <v>423</v>
      </c>
      <c r="X602" s="61" t="str">
        <f>IF(W602='[2]LISTA OPCIONES'!$M$4,"A",IF(W602='[2]LISTA OPCIONES'!$M$5,"M",IF(W602='[2]LISTA OPCIONES'!$M$6,"B",IF(W602='[2]LISTA OPCIONES'!$M$7,"A"))))</f>
        <v>B</v>
      </c>
      <c r="Y602" s="119" t="s">
        <v>426</v>
      </c>
      <c r="Z602" s="61" t="str">
        <f>IF(Y602='[2]LISTA OPCIONES'!$N$4,"A",IF(Y602='[2]LISTA OPCIONES'!$N$5,"M",IF(Y602='[2]LISTA OPCIONES'!$N$6,"B",IF(Y602='[2]LISTA OPCIONES'!$N$7,"A"))))</f>
        <v>M</v>
      </c>
      <c r="AA602" s="66" t="s">
        <v>426</v>
      </c>
      <c r="AB602" s="61" t="str">
        <f>IF(AA602='[2]LISTA OPCIONES'!$N$4,"A",IF(AA602='[2]LISTA OPCIONES'!$N$5,"M",IF(AA602='[2]LISTA OPCIONES'!$N$6,"B",IF(AA602='[2]LISTA OPCIONES'!$N$7,"A"))))</f>
        <v>M</v>
      </c>
      <c r="AC602" s="62" t="str">
        <f t="shared" si="31"/>
        <v>MEDIA</v>
      </c>
    </row>
    <row r="603" spans="1:29" s="69" customFormat="1" ht="15">
      <c r="A603" s="32">
        <f t="shared" si="29"/>
        <v>598</v>
      </c>
      <c r="B603" s="115">
        <v>44676</v>
      </c>
      <c r="C603" s="66" t="s">
        <v>1260</v>
      </c>
      <c r="D603" s="66" t="s">
        <v>2033</v>
      </c>
      <c r="E603" s="70" t="s">
        <v>525</v>
      </c>
      <c r="F603" s="72" t="s">
        <v>962</v>
      </c>
      <c r="G603" s="113" t="s">
        <v>10</v>
      </c>
      <c r="H603" s="72" t="str">
        <f t="shared" si="33"/>
        <v xml:space="preserve">LICENCIAS FUNCIONAMIENTO ZOOLOGICOS </v>
      </c>
      <c r="I603" s="136" t="s">
        <v>1019</v>
      </c>
      <c r="J603" s="59" t="s">
        <v>394</v>
      </c>
      <c r="K603" s="72" t="s">
        <v>1901</v>
      </c>
      <c r="L603" s="70" t="s">
        <v>992</v>
      </c>
      <c r="M603" s="71" t="s">
        <v>2029</v>
      </c>
      <c r="N603" s="71" t="s">
        <v>2029</v>
      </c>
      <c r="O603" s="87" t="s">
        <v>965</v>
      </c>
      <c r="P603" s="71" t="s">
        <v>450</v>
      </c>
      <c r="Q603" s="71" t="s">
        <v>1288</v>
      </c>
      <c r="R603" s="71"/>
      <c r="S603" s="108" t="s">
        <v>971</v>
      </c>
      <c r="T603" s="71" t="s">
        <v>975</v>
      </c>
      <c r="U603" s="109" t="s">
        <v>973</v>
      </c>
      <c r="V603" s="71" t="s">
        <v>983</v>
      </c>
      <c r="W603" s="71" t="s">
        <v>423</v>
      </c>
      <c r="X603" s="61" t="str">
        <f>IF(W603='[2]LISTA OPCIONES'!$M$4,"A",IF(W603='[2]LISTA OPCIONES'!$M$5,"M",IF(W603='[2]LISTA OPCIONES'!$M$6,"B",IF(W603='[2]LISTA OPCIONES'!$M$7,"A"))))</f>
        <v>B</v>
      </c>
      <c r="Y603" s="119" t="s">
        <v>426</v>
      </c>
      <c r="Z603" s="61" t="str">
        <f>IF(Y603='[2]LISTA OPCIONES'!$N$4,"A",IF(Y603='[2]LISTA OPCIONES'!$N$5,"M",IF(Y603='[2]LISTA OPCIONES'!$N$6,"B",IF(Y603='[2]LISTA OPCIONES'!$N$7,"A"))))</f>
        <v>M</v>
      </c>
      <c r="AA603" s="66" t="s">
        <v>426</v>
      </c>
      <c r="AB603" s="61" t="str">
        <f>IF(AA603='[2]LISTA OPCIONES'!$N$4,"A",IF(AA603='[2]LISTA OPCIONES'!$N$5,"M",IF(AA603='[2]LISTA OPCIONES'!$N$6,"B",IF(AA603='[2]LISTA OPCIONES'!$N$7,"A"))))</f>
        <v>M</v>
      </c>
      <c r="AC603" s="62" t="str">
        <f t="shared" si="31"/>
        <v>MEDIA</v>
      </c>
    </row>
    <row r="604" spans="1:29" s="69" customFormat="1" ht="15">
      <c r="A604" s="66">
        <f t="shared" si="29"/>
        <v>599</v>
      </c>
      <c r="B604" s="115">
        <v>44676</v>
      </c>
      <c r="C604" s="66" t="s">
        <v>1261</v>
      </c>
      <c r="D604" s="66" t="s">
        <v>2033</v>
      </c>
      <c r="E604" s="70" t="s">
        <v>525</v>
      </c>
      <c r="F604" s="72" t="s">
        <v>962</v>
      </c>
      <c r="G604" s="71" t="s">
        <v>10</v>
      </c>
      <c r="H604" s="128" t="s">
        <v>1441</v>
      </c>
      <c r="I604" s="136" t="s">
        <v>88</v>
      </c>
      <c r="J604" s="118" t="s">
        <v>1441</v>
      </c>
      <c r="K604" s="114" t="s">
        <v>1902</v>
      </c>
      <c r="L604" s="70" t="s">
        <v>992</v>
      </c>
      <c r="M604" s="71" t="s">
        <v>2029</v>
      </c>
      <c r="N604" s="71" t="s">
        <v>2029</v>
      </c>
      <c r="O604" s="87" t="s">
        <v>965</v>
      </c>
      <c r="P604" s="71" t="s">
        <v>450</v>
      </c>
      <c r="Q604" s="71" t="s">
        <v>451</v>
      </c>
      <c r="R604" s="71"/>
      <c r="S604" s="108" t="s">
        <v>971</v>
      </c>
      <c r="T604" s="71" t="s">
        <v>975</v>
      </c>
      <c r="U604" s="109" t="s">
        <v>973</v>
      </c>
      <c r="V604" s="71" t="s">
        <v>983</v>
      </c>
      <c r="W604" s="71" t="s">
        <v>423</v>
      </c>
      <c r="X604" s="61" t="str">
        <f>IF(W604='[2]LISTA OPCIONES'!$M$4,"A",IF(W604='[2]LISTA OPCIONES'!$M$5,"M",IF(W604='[2]LISTA OPCIONES'!$M$6,"B",IF(W604='[2]LISTA OPCIONES'!$M$7,"A"))))</f>
        <v>B</v>
      </c>
      <c r="Y604" s="119" t="s">
        <v>426</v>
      </c>
      <c r="Z604" s="61" t="str">
        <f>IF(Y604='[2]LISTA OPCIONES'!$N$4,"A",IF(Y604='[2]LISTA OPCIONES'!$N$5,"M",IF(Y604='[2]LISTA OPCIONES'!$N$6,"B",IF(Y604='[2]LISTA OPCIONES'!$N$7,"A"))))</f>
        <v>M</v>
      </c>
      <c r="AA604" s="66" t="s">
        <v>426</v>
      </c>
      <c r="AB604" s="61" t="str">
        <f>IF(AA604='[2]LISTA OPCIONES'!$N$4,"A",IF(AA604='[2]LISTA OPCIONES'!$N$5,"M",IF(AA604='[2]LISTA OPCIONES'!$N$6,"B",IF(AA604='[2]LISTA OPCIONES'!$N$7,"A"))))</f>
        <v>M</v>
      </c>
      <c r="AC604" s="62" t="str">
        <f t="shared" si="31"/>
        <v>MEDIA</v>
      </c>
    </row>
    <row r="605" spans="1:29" s="69" customFormat="1" ht="15">
      <c r="A605" s="66">
        <f t="shared" si="29"/>
        <v>600</v>
      </c>
      <c r="B605" s="115">
        <v>44676</v>
      </c>
      <c r="C605" s="66" t="s">
        <v>1262</v>
      </c>
      <c r="D605" s="66" t="s">
        <v>2033</v>
      </c>
      <c r="E605" s="70" t="s">
        <v>525</v>
      </c>
      <c r="F605" s="72" t="s">
        <v>962</v>
      </c>
      <c r="G605" s="71" t="s">
        <v>10</v>
      </c>
      <c r="H605" s="118" t="s">
        <v>1349</v>
      </c>
      <c r="I605" s="136" t="s">
        <v>984</v>
      </c>
      <c r="J605" s="118" t="s">
        <v>1349</v>
      </c>
      <c r="K605" s="114" t="s">
        <v>1794</v>
      </c>
      <c r="L605" s="70" t="s">
        <v>992</v>
      </c>
      <c r="M605" s="71" t="s">
        <v>2029</v>
      </c>
      <c r="N605" s="71" t="s">
        <v>2029</v>
      </c>
      <c r="O605" s="87" t="s">
        <v>965</v>
      </c>
      <c r="P605" s="71" t="s">
        <v>450</v>
      </c>
      <c r="Q605" s="71" t="s">
        <v>451</v>
      </c>
      <c r="R605" s="71"/>
      <c r="S605" s="108" t="s">
        <v>971</v>
      </c>
      <c r="T605" s="71" t="s">
        <v>975</v>
      </c>
      <c r="U605" s="109" t="s">
        <v>973</v>
      </c>
      <c r="V605" s="71" t="s">
        <v>983</v>
      </c>
      <c r="W605" s="71" t="s">
        <v>423</v>
      </c>
      <c r="X605" s="61" t="str">
        <f>IF(W605='[2]LISTA OPCIONES'!$M$4,"A",IF(W605='[2]LISTA OPCIONES'!$M$5,"M",IF(W605='[2]LISTA OPCIONES'!$M$6,"B",IF(W605='[2]LISTA OPCIONES'!$M$7,"A"))))</f>
        <v>B</v>
      </c>
      <c r="Y605" s="119" t="s">
        <v>426</v>
      </c>
      <c r="Z605" s="61" t="str">
        <f>IF(Y605='[2]LISTA OPCIONES'!$N$4,"A",IF(Y605='[2]LISTA OPCIONES'!$N$5,"M",IF(Y605='[2]LISTA OPCIONES'!$N$6,"B",IF(Y605='[2]LISTA OPCIONES'!$N$7,"A"))))</f>
        <v>M</v>
      </c>
      <c r="AA605" s="66" t="s">
        <v>426</v>
      </c>
      <c r="AB605" s="61" t="str">
        <f>IF(AA605='[2]LISTA OPCIONES'!$N$4,"A",IF(AA605='[2]LISTA OPCIONES'!$N$5,"M",IF(AA605='[2]LISTA OPCIONES'!$N$6,"B",IF(AA605='[2]LISTA OPCIONES'!$N$7,"A"))))</f>
        <v>M</v>
      </c>
      <c r="AC605" s="62" t="str">
        <f t="shared" si="31"/>
        <v>MEDIA</v>
      </c>
    </row>
    <row r="606" spans="1:29" s="69" customFormat="1" ht="15">
      <c r="A606" s="66">
        <f t="shared" si="29"/>
        <v>601</v>
      </c>
      <c r="B606" s="115">
        <v>44676</v>
      </c>
      <c r="C606" s="66" t="s">
        <v>1263</v>
      </c>
      <c r="D606" s="66" t="s">
        <v>2033</v>
      </c>
      <c r="E606" s="70" t="s">
        <v>525</v>
      </c>
      <c r="F606" s="72" t="s">
        <v>962</v>
      </c>
      <c r="G606" s="71" t="s">
        <v>10</v>
      </c>
      <c r="H606" s="118" t="s">
        <v>1350</v>
      </c>
      <c r="I606" s="136" t="s">
        <v>984</v>
      </c>
      <c r="J606" s="118" t="s">
        <v>1350</v>
      </c>
      <c r="K606" s="114" t="s">
        <v>1795</v>
      </c>
      <c r="L606" s="70" t="s">
        <v>992</v>
      </c>
      <c r="M606" s="71" t="s">
        <v>2029</v>
      </c>
      <c r="N606" s="71" t="s">
        <v>2029</v>
      </c>
      <c r="O606" s="87" t="s">
        <v>965</v>
      </c>
      <c r="P606" s="71" t="s">
        <v>450</v>
      </c>
      <c r="Q606" s="71" t="s">
        <v>451</v>
      </c>
      <c r="R606" s="71"/>
      <c r="S606" s="108" t="s">
        <v>971</v>
      </c>
      <c r="T606" s="71" t="s">
        <v>975</v>
      </c>
      <c r="U606" s="109" t="s">
        <v>973</v>
      </c>
      <c r="V606" s="71" t="s">
        <v>983</v>
      </c>
      <c r="W606" s="71" t="s">
        <v>423</v>
      </c>
      <c r="X606" s="61" t="str">
        <f>IF(W606='[2]LISTA OPCIONES'!$M$4,"A",IF(W606='[2]LISTA OPCIONES'!$M$5,"M",IF(W606='[2]LISTA OPCIONES'!$M$6,"B",IF(W606='[2]LISTA OPCIONES'!$M$7,"A"))))</f>
        <v>B</v>
      </c>
      <c r="Y606" s="119" t="s">
        <v>426</v>
      </c>
      <c r="Z606" s="61" t="str">
        <f>IF(Y606='[2]LISTA OPCIONES'!$N$4,"A",IF(Y606='[2]LISTA OPCIONES'!$N$5,"M",IF(Y606='[2]LISTA OPCIONES'!$N$6,"B",IF(Y606='[2]LISTA OPCIONES'!$N$7,"A"))))</f>
        <v>M</v>
      </c>
      <c r="AA606" s="66" t="s">
        <v>426</v>
      </c>
      <c r="AB606" s="61" t="str">
        <f>IF(AA606='[2]LISTA OPCIONES'!$N$4,"A",IF(AA606='[2]LISTA OPCIONES'!$N$5,"M",IF(AA606='[2]LISTA OPCIONES'!$N$6,"B",IF(AA606='[2]LISTA OPCIONES'!$N$7,"A"))))</f>
        <v>M</v>
      </c>
      <c r="AC606" s="62" t="str">
        <f t="shared" si="31"/>
        <v>MEDIA</v>
      </c>
    </row>
    <row r="607" spans="1:29" s="69" customFormat="1" ht="15">
      <c r="A607" s="66">
        <f t="shared" si="29"/>
        <v>602</v>
      </c>
      <c r="B607" s="115">
        <v>44676</v>
      </c>
      <c r="C607" s="66" t="s">
        <v>1264</v>
      </c>
      <c r="D607" s="66" t="s">
        <v>2033</v>
      </c>
      <c r="E607" s="70" t="s">
        <v>525</v>
      </c>
      <c r="F607" s="72" t="s">
        <v>962</v>
      </c>
      <c r="G607" s="71" t="s">
        <v>10</v>
      </c>
      <c r="H607" s="118" t="s">
        <v>1351</v>
      </c>
      <c r="I607" s="136" t="s">
        <v>984</v>
      </c>
      <c r="J607" s="118" t="s">
        <v>1351</v>
      </c>
      <c r="K607" s="114" t="s">
        <v>1796</v>
      </c>
      <c r="L607" s="70" t="s">
        <v>992</v>
      </c>
      <c r="M607" s="71" t="s">
        <v>2029</v>
      </c>
      <c r="N607" s="71" t="s">
        <v>2029</v>
      </c>
      <c r="O607" s="87" t="s">
        <v>965</v>
      </c>
      <c r="P607" s="71" t="s">
        <v>450</v>
      </c>
      <c r="Q607" s="71" t="s">
        <v>451</v>
      </c>
      <c r="R607" s="71"/>
      <c r="S607" s="108" t="s">
        <v>971</v>
      </c>
      <c r="T607" s="71" t="s">
        <v>975</v>
      </c>
      <c r="U607" s="109" t="s">
        <v>973</v>
      </c>
      <c r="V607" s="71" t="s">
        <v>983</v>
      </c>
      <c r="W607" s="71" t="s">
        <v>423</v>
      </c>
      <c r="X607" s="61" t="str">
        <f>IF(W607='[2]LISTA OPCIONES'!$M$4,"A",IF(W607='[2]LISTA OPCIONES'!$M$5,"M",IF(W607='[2]LISTA OPCIONES'!$M$6,"B",IF(W607='[2]LISTA OPCIONES'!$M$7,"A"))))</f>
        <v>B</v>
      </c>
      <c r="Y607" s="119" t="s">
        <v>426</v>
      </c>
      <c r="Z607" s="61" t="str">
        <f>IF(Y607='[2]LISTA OPCIONES'!$N$4,"A",IF(Y607='[2]LISTA OPCIONES'!$N$5,"M",IF(Y607='[2]LISTA OPCIONES'!$N$6,"B",IF(Y607='[2]LISTA OPCIONES'!$N$7,"A"))))</f>
        <v>M</v>
      </c>
      <c r="AA607" s="66" t="s">
        <v>426</v>
      </c>
      <c r="AB607" s="61" t="str">
        <f>IF(AA607='[2]LISTA OPCIONES'!$N$4,"A",IF(AA607='[2]LISTA OPCIONES'!$N$5,"M",IF(AA607='[2]LISTA OPCIONES'!$N$6,"B",IF(AA607='[2]LISTA OPCIONES'!$N$7,"A"))))</f>
        <v>M</v>
      </c>
      <c r="AC607" s="62" t="str">
        <f t="shared" si="31"/>
        <v>MEDIA</v>
      </c>
    </row>
    <row r="608" spans="1:29" s="69" customFormat="1" ht="15">
      <c r="A608" s="66">
        <f t="shared" si="29"/>
        <v>603</v>
      </c>
      <c r="B608" s="115">
        <v>44676</v>
      </c>
      <c r="C608" s="66" t="s">
        <v>1265</v>
      </c>
      <c r="D608" s="66" t="s">
        <v>2033</v>
      </c>
      <c r="E608" s="70" t="s">
        <v>525</v>
      </c>
      <c r="F608" s="72" t="s">
        <v>962</v>
      </c>
      <c r="G608" s="71" t="s">
        <v>10</v>
      </c>
      <c r="H608" s="118" t="s">
        <v>1352</v>
      </c>
      <c r="I608" s="136" t="s">
        <v>984</v>
      </c>
      <c r="J608" s="118" t="s">
        <v>1352</v>
      </c>
      <c r="K608" s="114" t="s">
        <v>1797</v>
      </c>
      <c r="L608" s="70" t="s">
        <v>992</v>
      </c>
      <c r="M608" s="71" t="s">
        <v>2029</v>
      </c>
      <c r="N608" s="71" t="s">
        <v>2029</v>
      </c>
      <c r="O608" s="87" t="s">
        <v>965</v>
      </c>
      <c r="P608" s="71" t="s">
        <v>450</v>
      </c>
      <c r="Q608" s="71" t="s">
        <v>451</v>
      </c>
      <c r="R608" s="71"/>
      <c r="S608" s="108" t="s">
        <v>971</v>
      </c>
      <c r="T608" s="71" t="s">
        <v>975</v>
      </c>
      <c r="U608" s="109" t="s">
        <v>973</v>
      </c>
      <c r="V608" s="71" t="s">
        <v>983</v>
      </c>
      <c r="W608" s="71" t="s">
        <v>423</v>
      </c>
      <c r="X608" s="61" t="str">
        <f>IF(W608='[2]LISTA OPCIONES'!$M$4,"A",IF(W608='[2]LISTA OPCIONES'!$M$5,"M",IF(W608='[2]LISTA OPCIONES'!$M$6,"B",IF(W608='[2]LISTA OPCIONES'!$M$7,"A"))))</f>
        <v>B</v>
      </c>
      <c r="Y608" s="119" t="s">
        <v>426</v>
      </c>
      <c r="Z608" s="61" t="str">
        <f>IF(Y608='[2]LISTA OPCIONES'!$N$4,"A",IF(Y608='[2]LISTA OPCIONES'!$N$5,"M",IF(Y608='[2]LISTA OPCIONES'!$N$6,"B",IF(Y608='[2]LISTA OPCIONES'!$N$7,"A"))))</f>
        <v>M</v>
      </c>
      <c r="AA608" s="66" t="s">
        <v>426</v>
      </c>
      <c r="AB608" s="61" t="str">
        <f>IF(AA608='[2]LISTA OPCIONES'!$N$4,"A",IF(AA608='[2]LISTA OPCIONES'!$N$5,"M",IF(AA608='[2]LISTA OPCIONES'!$N$6,"B",IF(AA608='[2]LISTA OPCIONES'!$N$7,"A"))))</f>
        <v>M</v>
      </c>
      <c r="AC608" s="62" t="str">
        <f t="shared" si="31"/>
        <v>MEDIA</v>
      </c>
    </row>
    <row r="609" spans="1:29" s="69" customFormat="1" ht="15">
      <c r="A609" s="66">
        <f t="shared" si="29"/>
        <v>604</v>
      </c>
      <c r="B609" s="115">
        <v>44676</v>
      </c>
      <c r="C609" s="66" t="s">
        <v>1266</v>
      </c>
      <c r="D609" s="66" t="s">
        <v>2033</v>
      </c>
      <c r="E609" s="70" t="s">
        <v>525</v>
      </c>
      <c r="F609" s="72" t="s">
        <v>962</v>
      </c>
      <c r="G609" s="71" t="s">
        <v>10</v>
      </c>
      <c r="H609" s="118" t="s">
        <v>1442</v>
      </c>
      <c r="I609" s="136" t="s">
        <v>984</v>
      </c>
      <c r="J609" s="118" t="s">
        <v>1442</v>
      </c>
      <c r="K609" s="114" t="s">
        <v>1903</v>
      </c>
      <c r="L609" s="70" t="s">
        <v>992</v>
      </c>
      <c r="M609" s="71" t="s">
        <v>2029</v>
      </c>
      <c r="N609" s="71" t="s">
        <v>2029</v>
      </c>
      <c r="O609" s="87" t="s">
        <v>965</v>
      </c>
      <c r="P609" s="71" t="s">
        <v>450</v>
      </c>
      <c r="Q609" s="71" t="s">
        <v>451</v>
      </c>
      <c r="R609" s="71"/>
      <c r="S609" s="108" t="s">
        <v>971</v>
      </c>
      <c r="T609" s="71" t="s">
        <v>975</v>
      </c>
      <c r="U609" s="109" t="s">
        <v>973</v>
      </c>
      <c r="V609" s="71" t="s">
        <v>983</v>
      </c>
      <c r="W609" s="71" t="s">
        <v>423</v>
      </c>
      <c r="X609" s="61" t="str">
        <f>IF(W609='[2]LISTA OPCIONES'!$M$4,"A",IF(W609='[2]LISTA OPCIONES'!$M$5,"M",IF(W609='[2]LISTA OPCIONES'!$M$6,"B",IF(W609='[2]LISTA OPCIONES'!$M$7,"A"))))</f>
        <v>B</v>
      </c>
      <c r="Y609" s="119" t="s">
        <v>426</v>
      </c>
      <c r="Z609" s="61" t="str">
        <f>IF(Y609='[2]LISTA OPCIONES'!$N$4,"A",IF(Y609='[2]LISTA OPCIONES'!$N$5,"M",IF(Y609='[2]LISTA OPCIONES'!$N$6,"B",IF(Y609='[2]LISTA OPCIONES'!$N$7,"A"))))</f>
        <v>M</v>
      </c>
      <c r="AA609" s="66" t="s">
        <v>426</v>
      </c>
      <c r="AB609" s="61" t="str">
        <f>IF(AA609='[2]LISTA OPCIONES'!$N$4,"A",IF(AA609='[2]LISTA OPCIONES'!$N$5,"M",IF(AA609='[2]LISTA OPCIONES'!$N$6,"B",IF(AA609='[2]LISTA OPCIONES'!$N$7,"A"))))</f>
        <v>M</v>
      </c>
      <c r="AC609" s="62" t="str">
        <f t="shared" si="31"/>
        <v>MEDIA</v>
      </c>
    </row>
    <row r="610" spans="1:29" s="69" customFormat="1" ht="15">
      <c r="A610" s="66">
        <f t="shared" si="29"/>
        <v>605</v>
      </c>
      <c r="B610" s="115">
        <v>44676</v>
      </c>
      <c r="C610" s="66" t="s">
        <v>1267</v>
      </c>
      <c r="D610" s="66" t="s">
        <v>2033</v>
      </c>
      <c r="E610" s="70" t="s">
        <v>525</v>
      </c>
      <c r="F610" s="72" t="s">
        <v>962</v>
      </c>
      <c r="G610" s="71" t="s">
        <v>10</v>
      </c>
      <c r="H610" s="118" t="s">
        <v>1443</v>
      </c>
      <c r="I610" s="136" t="s">
        <v>984</v>
      </c>
      <c r="J610" s="118" t="s">
        <v>1443</v>
      </c>
      <c r="K610" s="114" t="s">
        <v>1904</v>
      </c>
      <c r="L610" s="70" t="s">
        <v>992</v>
      </c>
      <c r="M610" s="71" t="s">
        <v>2029</v>
      </c>
      <c r="N610" s="71" t="s">
        <v>2029</v>
      </c>
      <c r="O610" s="87" t="s">
        <v>965</v>
      </c>
      <c r="P610" s="71" t="s">
        <v>450</v>
      </c>
      <c r="Q610" s="71" t="s">
        <v>451</v>
      </c>
      <c r="R610" s="71"/>
      <c r="S610" s="108" t="s">
        <v>971</v>
      </c>
      <c r="T610" s="71" t="s">
        <v>975</v>
      </c>
      <c r="U610" s="109" t="s">
        <v>973</v>
      </c>
      <c r="V610" s="71" t="s">
        <v>983</v>
      </c>
      <c r="W610" s="71" t="s">
        <v>423</v>
      </c>
      <c r="X610" s="61" t="str">
        <f>IF(W610='[2]LISTA OPCIONES'!$M$4,"A",IF(W610='[2]LISTA OPCIONES'!$M$5,"M",IF(W610='[2]LISTA OPCIONES'!$M$6,"B",IF(W610='[2]LISTA OPCIONES'!$M$7,"A"))))</f>
        <v>B</v>
      </c>
      <c r="Y610" s="119" t="s">
        <v>426</v>
      </c>
      <c r="Z610" s="61" t="str">
        <f>IF(Y610='[2]LISTA OPCIONES'!$N$4,"A",IF(Y610='[2]LISTA OPCIONES'!$N$5,"M",IF(Y610='[2]LISTA OPCIONES'!$N$6,"B",IF(Y610='[2]LISTA OPCIONES'!$N$7,"A"))))</f>
        <v>M</v>
      </c>
      <c r="AA610" s="66" t="s">
        <v>426</v>
      </c>
      <c r="AB610" s="61" t="str">
        <f>IF(AA610='[2]LISTA OPCIONES'!$N$4,"A",IF(AA610='[2]LISTA OPCIONES'!$N$5,"M",IF(AA610='[2]LISTA OPCIONES'!$N$6,"B",IF(AA610='[2]LISTA OPCIONES'!$N$7,"A"))))</f>
        <v>M</v>
      </c>
      <c r="AC610" s="62" t="str">
        <f t="shared" si="31"/>
        <v>MEDIA</v>
      </c>
    </row>
    <row r="611" spans="1:29" s="69" customFormat="1" ht="15">
      <c r="A611" s="66">
        <f t="shared" si="29"/>
        <v>606</v>
      </c>
      <c r="B611" s="115">
        <v>44676</v>
      </c>
      <c r="C611" s="66" t="s">
        <v>1268</v>
      </c>
      <c r="D611" s="66" t="s">
        <v>2033</v>
      </c>
      <c r="E611" s="70" t="s">
        <v>525</v>
      </c>
      <c r="F611" s="72" t="s">
        <v>962</v>
      </c>
      <c r="G611" s="71" t="s">
        <v>10</v>
      </c>
      <c r="H611" s="141" t="s">
        <v>1444</v>
      </c>
      <c r="I611" s="136" t="s">
        <v>984</v>
      </c>
      <c r="J611" s="141" t="s">
        <v>1444</v>
      </c>
      <c r="K611" s="114" t="s">
        <v>1905</v>
      </c>
      <c r="L611" s="70" t="s">
        <v>992</v>
      </c>
      <c r="M611" s="71" t="s">
        <v>2029</v>
      </c>
      <c r="N611" s="71" t="s">
        <v>2029</v>
      </c>
      <c r="O611" s="87" t="s">
        <v>965</v>
      </c>
      <c r="P611" s="71" t="s">
        <v>450</v>
      </c>
      <c r="Q611" s="71" t="s">
        <v>451</v>
      </c>
      <c r="R611" s="71"/>
      <c r="S611" s="108" t="s">
        <v>971</v>
      </c>
      <c r="T611" s="71" t="s">
        <v>975</v>
      </c>
      <c r="U611" s="109" t="s">
        <v>973</v>
      </c>
      <c r="V611" s="71" t="s">
        <v>983</v>
      </c>
      <c r="W611" s="71" t="s">
        <v>423</v>
      </c>
      <c r="X611" s="61" t="str">
        <f>IF(W611='[2]LISTA OPCIONES'!$M$4,"A",IF(W611='[2]LISTA OPCIONES'!$M$5,"M",IF(W611='[2]LISTA OPCIONES'!$M$6,"B",IF(W611='[2]LISTA OPCIONES'!$M$7,"A"))))</f>
        <v>B</v>
      </c>
      <c r="Y611" s="119" t="s">
        <v>426</v>
      </c>
      <c r="Z611" s="61" t="str">
        <f>IF(Y611='[2]LISTA OPCIONES'!$N$4,"A",IF(Y611='[2]LISTA OPCIONES'!$N$5,"M",IF(Y611='[2]LISTA OPCIONES'!$N$6,"B",IF(Y611='[2]LISTA OPCIONES'!$N$7,"A"))))</f>
        <v>M</v>
      </c>
      <c r="AA611" s="66" t="s">
        <v>426</v>
      </c>
      <c r="AB611" s="61" t="str">
        <f>IF(AA611='[2]LISTA OPCIONES'!$N$4,"A",IF(AA611='[2]LISTA OPCIONES'!$N$5,"M",IF(AA611='[2]LISTA OPCIONES'!$N$6,"B",IF(AA611='[2]LISTA OPCIONES'!$N$7,"A"))))</f>
        <v>M</v>
      </c>
      <c r="AC611" s="62" t="str">
        <f t="shared" si="31"/>
        <v>MEDIA</v>
      </c>
    </row>
    <row r="612" spans="1:29" s="69" customFormat="1" ht="15">
      <c r="A612" s="66">
        <f t="shared" si="29"/>
        <v>607</v>
      </c>
      <c r="B612" s="115">
        <v>44676</v>
      </c>
      <c r="C612" s="66" t="s">
        <v>1269</v>
      </c>
      <c r="D612" s="66" t="s">
        <v>2033</v>
      </c>
      <c r="E612" s="70" t="s">
        <v>525</v>
      </c>
      <c r="F612" s="72" t="s">
        <v>962</v>
      </c>
      <c r="G612" s="71" t="s">
        <v>10</v>
      </c>
      <c r="H612" s="118" t="s">
        <v>1445</v>
      </c>
      <c r="I612" s="136" t="s">
        <v>40</v>
      </c>
      <c r="J612" s="118" t="s">
        <v>1445</v>
      </c>
      <c r="K612" s="114" t="s">
        <v>1906</v>
      </c>
      <c r="L612" s="70" t="s">
        <v>992</v>
      </c>
      <c r="M612" s="71" t="s">
        <v>2029</v>
      </c>
      <c r="N612" s="71" t="s">
        <v>2029</v>
      </c>
      <c r="O612" s="87" t="s">
        <v>965</v>
      </c>
      <c r="P612" s="71" t="s">
        <v>450</v>
      </c>
      <c r="Q612" s="71" t="s">
        <v>451</v>
      </c>
      <c r="R612" s="71"/>
      <c r="S612" s="108" t="s">
        <v>971</v>
      </c>
      <c r="T612" s="71" t="s">
        <v>975</v>
      </c>
      <c r="U612" s="109" t="s">
        <v>973</v>
      </c>
      <c r="V612" s="71" t="s">
        <v>983</v>
      </c>
      <c r="W612" s="71" t="s">
        <v>423</v>
      </c>
      <c r="X612" s="61" t="str">
        <f>IF(W612='[2]LISTA OPCIONES'!$M$4,"A",IF(W612='[2]LISTA OPCIONES'!$M$5,"M",IF(W612='[2]LISTA OPCIONES'!$M$6,"B",IF(W612='[2]LISTA OPCIONES'!$M$7,"A"))))</f>
        <v>B</v>
      </c>
      <c r="Y612" s="119" t="s">
        <v>426</v>
      </c>
      <c r="Z612" s="61" t="str">
        <f>IF(Y612='[2]LISTA OPCIONES'!$N$4,"A",IF(Y612='[2]LISTA OPCIONES'!$N$5,"M",IF(Y612='[2]LISTA OPCIONES'!$N$6,"B",IF(Y612='[2]LISTA OPCIONES'!$N$7,"A"))))</f>
        <v>M</v>
      </c>
      <c r="AA612" s="66" t="s">
        <v>426</v>
      </c>
      <c r="AB612" s="61" t="str">
        <f>IF(AA612='[2]LISTA OPCIONES'!$N$4,"A",IF(AA612='[2]LISTA OPCIONES'!$N$5,"M",IF(AA612='[2]LISTA OPCIONES'!$N$6,"B",IF(AA612='[2]LISTA OPCIONES'!$N$7,"A"))))</f>
        <v>M</v>
      </c>
      <c r="AC612" s="62" t="str">
        <f t="shared" si="31"/>
        <v>MEDIA</v>
      </c>
    </row>
    <row r="613" spans="1:29" s="69" customFormat="1" ht="15">
      <c r="A613" s="66">
        <f t="shared" si="29"/>
        <v>608</v>
      </c>
      <c r="B613" s="115">
        <v>44676</v>
      </c>
      <c r="C613" s="66" t="s">
        <v>1270</v>
      </c>
      <c r="D613" s="66" t="s">
        <v>2033</v>
      </c>
      <c r="E613" s="70" t="s">
        <v>525</v>
      </c>
      <c r="F613" s="72" t="s">
        <v>962</v>
      </c>
      <c r="G613" s="71" t="s">
        <v>10</v>
      </c>
      <c r="H613" s="118" t="s">
        <v>1446</v>
      </c>
      <c r="I613" s="136" t="s">
        <v>40</v>
      </c>
      <c r="J613" s="118" t="s">
        <v>1446</v>
      </c>
      <c r="K613" s="114" t="s">
        <v>1907</v>
      </c>
      <c r="L613" s="70" t="s">
        <v>992</v>
      </c>
      <c r="M613" s="71" t="s">
        <v>2029</v>
      </c>
      <c r="N613" s="71" t="s">
        <v>2029</v>
      </c>
      <c r="O613" s="87" t="s">
        <v>965</v>
      </c>
      <c r="P613" s="71" t="s">
        <v>450</v>
      </c>
      <c r="Q613" s="71" t="s">
        <v>451</v>
      </c>
      <c r="R613" s="71"/>
      <c r="S613" s="108" t="s">
        <v>971</v>
      </c>
      <c r="T613" s="71" t="s">
        <v>975</v>
      </c>
      <c r="U613" s="109" t="s">
        <v>973</v>
      </c>
      <c r="V613" s="71" t="s">
        <v>983</v>
      </c>
      <c r="W613" s="71" t="s">
        <v>423</v>
      </c>
      <c r="X613" s="61" t="str">
        <f>IF(W613='[2]LISTA OPCIONES'!$M$4,"A",IF(W613='[2]LISTA OPCIONES'!$M$5,"M",IF(W613='[2]LISTA OPCIONES'!$M$6,"B",IF(W613='[2]LISTA OPCIONES'!$M$7,"A"))))</f>
        <v>B</v>
      </c>
      <c r="Y613" s="119" t="s">
        <v>426</v>
      </c>
      <c r="Z613" s="61" t="str">
        <f>IF(Y613='[2]LISTA OPCIONES'!$N$4,"A",IF(Y613='[2]LISTA OPCIONES'!$N$5,"M",IF(Y613='[2]LISTA OPCIONES'!$N$6,"B",IF(Y613='[2]LISTA OPCIONES'!$N$7,"A"))))</f>
        <v>M</v>
      </c>
      <c r="AA613" s="66" t="s">
        <v>426</v>
      </c>
      <c r="AB613" s="61" t="str">
        <f>IF(AA613='[2]LISTA OPCIONES'!$N$4,"A",IF(AA613='[2]LISTA OPCIONES'!$N$5,"M",IF(AA613='[2]LISTA OPCIONES'!$N$6,"B",IF(AA613='[2]LISTA OPCIONES'!$N$7,"A"))))</f>
        <v>M</v>
      </c>
      <c r="AC613" s="62" t="str">
        <f t="shared" si="31"/>
        <v>MEDIA</v>
      </c>
    </row>
    <row r="614" spans="1:29" s="69" customFormat="1" ht="15">
      <c r="A614" s="66">
        <f aca="true" t="shared" si="34" ref="A614:A677">1+A613</f>
        <v>609</v>
      </c>
      <c r="B614" s="115">
        <v>44676</v>
      </c>
      <c r="C614" s="66" t="s">
        <v>1271</v>
      </c>
      <c r="D614" s="66" t="s">
        <v>2033</v>
      </c>
      <c r="E614" s="70" t="s">
        <v>525</v>
      </c>
      <c r="F614" s="72" t="s">
        <v>962</v>
      </c>
      <c r="G614" s="71" t="s">
        <v>10</v>
      </c>
      <c r="H614" s="118" t="s">
        <v>1447</v>
      </c>
      <c r="I614" s="136" t="s">
        <v>40</v>
      </c>
      <c r="J614" s="118" t="s">
        <v>1447</v>
      </c>
      <c r="K614" s="114" t="s">
        <v>1908</v>
      </c>
      <c r="L614" s="70" t="s">
        <v>992</v>
      </c>
      <c r="M614" s="71" t="s">
        <v>2029</v>
      </c>
      <c r="N614" s="71" t="s">
        <v>2029</v>
      </c>
      <c r="O614" s="87" t="s">
        <v>965</v>
      </c>
      <c r="P614" s="71" t="s">
        <v>450</v>
      </c>
      <c r="Q614" s="71" t="s">
        <v>451</v>
      </c>
      <c r="R614" s="71"/>
      <c r="S614" s="108" t="s">
        <v>971</v>
      </c>
      <c r="T614" s="71" t="s">
        <v>975</v>
      </c>
      <c r="U614" s="109" t="s">
        <v>973</v>
      </c>
      <c r="V614" s="71" t="s">
        <v>983</v>
      </c>
      <c r="W614" s="71" t="s">
        <v>423</v>
      </c>
      <c r="X614" s="61" t="str">
        <f>IF(W614='[2]LISTA OPCIONES'!$M$4,"A",IF(W614='[2]LISTA OPCIONES'!$M$5,"M",IF(W614='[2]LISTA OPCIONES'!$M$6,"B",IF(W614='[2]LISTA OPCIONES'!$M$7,"A"))))</f>
        <v>B</v>
      </c>
      <c r="Y614" s="119" t="s">
        <v>426</v>
      </c>
      <c r="Z614" s="61" t="str">
        <f>IF(Y614='[2]LISTA OPCIONES'!$N$4,"A",IF(Y614='[2]LISTA OPCIONES'!$N$5,"M",IF(Y614='[2]LISTA OPCIONES'!$N$6,"B",IF(Y614='[2]LISTA OPCIONES'!$N$7,"A"))))</f>
        <v>M</v>
      </c>
      <c r="AA614" s="66" t="s">
        <v>426</v>
      </c>
      <c r="AB614" s="61" t="str">
        <f>IF(AA614='[2]LISTA OPCIONES'!$N$4,"A",IF(AA614='[2]LISTA OPCIONES'!$N$5,"M",IF(AA614='[2]LISTA OPCIONES'!$N$6,"B",IF(AA614='[2]LISTA OPCIONES'!$N$7,"A"))))</f>
        <v>M</v>
      </c>
      <c r="AC614" s="62" t="str">
        <f t="shared" si="31"/>
        <v>MEDIA</v>
      </c>
    </row>
    <row r="615" spans="1:29" s="69" customFormat="1" ht="15">
      <c r="A615" s="66">
        <f t="shared" si="34"/>
        <v>610</v>
      </c>
      <c r="B615" s="115">
        <v>44676</v>
      </c>
      <c r="C615" s="66" t="s">
        <v>1272</v>
      </c>
      <c r="D615" s="66" t="s">
        <v>2033</v>
      </c>
      <c r="E615" s="70" t="s">
        <v>525</v>
      </c>
      <c r="F615" s="72" t="s">
        <v>962</v>
      </c>
      <c r="G615" s="71" t="s">
        <v>10</v>
      </c>
      <c r="H615" s="118" t="s">
        <v>1448</v>
      </c>
      <c r="I615" s="136" t="s">
        <v>90</v>
      </c>
      <c r="J615" s="118" t="s">
        <v>1448</v>
      </c>
      <c r="K615" s="114" t="s">
        <v>1909</v>
      </c>
      <c r="L615" s="70" t="s">
        <v>992</v>
      </c>
      <c r="M615" s="71" t="s">
        <v>2029</v>
      </c>
      <c r="N615" s="71" t="s">
        <v>2029</v>
      </c>
      <c r="O615" s="87" t="s">
        <v>965</v>
      </c>
      <c r="P615" s="71" t="s">
        <v>450</v>
      </c>
      <c r="Q615" s="71" t="s">
        <v>451</v>
      </c>
      <c r="R615" s="71"/>
      <c r="S615" s="108" t="s">
        <v>971</v>
      </c>
      <c r="T615" s="71" t="s">
        <v>975</v>
      </c>
      <c r="U615" s="109" t="s">
        <v>973</v>
      </c>
      <c r="V615" s="71" t="s">
        <v>983</v>
      </c>
      <c r="W615" s="71" t="s">
        <v>423</v>
      </c>
      <c r="X615" s="61" t="str">
        <f>IF(W615='[2]LISTA OPCIONES'!$M$4,"A",IF(W615='[2]LISTA OPCIONES'!$M$5,"M",IF(W615='[2]LISTA OPCIONES'!$M$6,"B",IF(W615='[2]LISTA OPCIONES'!$M$7,"A"))))</f>
        <v>B</v>
      </c>
      <c r="Y615" s="119" t="s">
        <v>426</v>
      </c>
      <c r="Z615" s="61" t="str">
        <f>IF(Y615='[2]LISTA OPCIONES'!$N$4,"A",IF(Y615='[2]LISTA OPCIONES'!$N$5,"M",IF(Y615='[2]LISTA OPCIONES'!$N$6,"B",IF(Y615='[2]LISTA OPCIONES'!$N$7,"A"))))</f>
        <v>M</v>
      </c>
      <c r="AA615" s="66" t="s">
        <v>426</v>
      </c>
      <c r="AB615" s="61" t="str">
        <f>IF(AA615='[2]LISTA OPCIONES'!$N$4,"A",IF(AA615='[2]LISTA OPCIONES'!$N$5,"M",IF(AA615='[2]LISTA OPCIONES'!$N$6,"B",IF(AA615='[2]LISTA OPCIONES'!$N$7,"A"))))</f>
        <v>M</v>
      </c>
      <c r="AC615" s="62" t="str">
        <f t="shared" si="31"/>
        <v>MEDIA</v>
      </c>
    </row>
    <row r="616" spans="1:29" s="69" customFormat="1" ht="15">
      <c r="A616" s="66">
        <f t="shared" si="34"/>
        <v>611</v>
      </c>
      <c r="B616" s="115">
        <v>44676</v>
      </c>
      <c r="C616" s="66" t="s">
        <v>1273</v>
      </c>
      <c r="D616" s="66" t="s">
        <v>2033</v>
      </c>
      <c r="E616" s="70" t="s">
        <v>525</v>
      </c>
      <c r="F616" s="72" t="s">
        <v>962</v>
      </c>
      <c r="G616" s="71" t="s">
        <v>10</v>
      </c>
      <c r="H616" s="118" t="s">
        <v>1449</v>
      </c>
      <c r="I616" s="136" t="s">
        <v>90</v>
      </c>
      <c r="J616" s="118" t="s">
        <v>1449</v>
      </c>
      <c r="K616" s="114" t="s">
        <v>1910</v>
      </c>
      <c r="L616" s="70" t="s">
        <v>992</v>
      </c>
      <c r="M616" s="71" t="s">
        <v>2029</v>
      </c>
      <c r="N616" s="71" t="s">
        <v>2029</v>
      </c>
      <c r="O616" s="87" t="s">
        <v>965</v>
      </c>
      <c r="P616" s="71" t="s">
        <v>450</v>
      </c>
      <c r="Q616" s="71" t="s">
        <v>451</v>
      </c>
      <c r="R616" s="71"/>
      <c r="S616" s="108" t="s">
        <v>971</v>
      </c>
      <c r="T616" s="71" t="s">
        <v>975</v>
      </c>
      <c r="U616" s="109" t="s">
        <v>973</v>
      </c>
      <c r="V616" s="71" t="s">
        <v>983</v>
      </c>
      <c r="W616" s="71" t="s">
        <v>423</v>
      </c>
      <c r="X616" s="61" t="str">
        <f>IF(W616='[2]LISTA OPCIONES'!$M$4,"A",IF(W616='[2]LISTA OPCIONES'!$M$5,"M",IF(W616='[2]LISTA OPCIONES'!$M$6,"B",IF(W616='[2]LISTA OPCIONES'!$M$7,"A"))))</f>
        <v>B</v>
      </c>
      <c r="Y616" s="119" t="s">
        <v>426</v>
      </c>
      <c r="Z616" s="61" t="str">
        <f>IF(Y616='[2]LISTA OPCIONES'!$N$4,"A",IF(Y616='[2]LISTA OPCIONES'!$N$5,"M",IF(Y616='[2]LISTA OPCIONES'!$N$6,"B",IF(Y616='[2]LISTA OPCIONES'!$N$7,"A"))))</f>
        <v>M</v>
      </c>
      <c r="AA616" s="66" t="s">
        <v>426</v>
      </c>
      <c r="AB616" s="61" t="str">
        <f>IF(AA616='[2]LISTA OPCIONES'!$N$4,"A",IF(AA616='[2]LISTA OPCIONES'!$N$5,"M",IF(AA616='[2]LISTA OPCIONES'!$N$6,"B",IF(AA616='[2]LISTA OPCIONES'!$N$7,"A"))))</f>
        <v>M</v>
      </c>
      <c r="AC616" s="62" t="str">
        <f t="shared" si="31"/>
        <v>MEDIA</v>
      </c>
    </row>
    <row r="617" spans="1:29" s="69" customFormat="1" ht="15">
      <c r="A617" s="66">
        <f t="shared" si="34"/>
        <v>612</v>
      </c>
      <c r="B617" s="115">
        <v>44676</v>
      </c>
      <c r="C617" s="66" t="s">
        <v>1274</v>
      </c>
      <c r="D617" s="66" t="s">
        <v>2033</v>
      </c>
      <c r="E617" s="70" t="s">
        <v>525</v>
      </c>
      <c r="F617" s="72" t="s">
        <v>962</v>
      </c>
      <c r="G617" s="71" t="s">
        <v>10</v>
      </c>
      <c r="H617" s="118" t="s">
        <v>1450</v>
      </c>
      <c r="I617" s="136" t="s">
        <v>90</v>
      </c>
      <c r="J617" s="118" t="s">
        <v>1450</v>
      </c>
      <c r="K617" s="114" t="s">
        <v>1911</v>
      </c>
      <c r="L617" s="70" t="s">
        <v>992</v>
      </c>
      <c r="M617" s="71" t="s">
        <v>2029</v>
      </c>
      <c r="N617" s="71" t="s">
        <v>2029</v>
      </c>
      <c r="O617" s="87" t="s">
        <v>965</v>
      </c>
      <c r="P617" s="71" t="s">
        <v>450</v>
      </c>
      <c r="Q617" s="71" t="s">
        <v>451</v>
      </c>
      <c r="R617" s="71"/>
      <c r="S617" s="108" t="s">
        <v>971</v>
      </c>
      <c r="T617" s="71" t="s">
        <v>975</v>
      </c>
      <c r="U617" s="109" t="s">
        <v>973</v>
      </c>
      <c r="V617" s="71" t="s">
        <v>983</v>
      </c>
      <c r="W617" s="71" t="s">
        <v>423</v>
      </c>
      <c r="X617" s="61" t="str">
        <f>IF(W617='[2]LISTA OPCIONES'!$M$4,"A",IF(W617='[2]LISTA OPCIONES'!$M$5,"M",IF(W617='[2]LISTA OPCIONES'!$M$6,"B",IF(W617='[2]LISTA OPCIONES'!$M$7,"A"))))</f>
        <v>B</v>
      </c>
      <c r="Y617" s="119" t="s">
        <v>426</v>
      </c>
      <c r="Z617" s="61" t="str">
        <f>IF(Y617='[2]LISTA OPCIONES'!$N$4,"A",IF(Y617='[2]LISTA OPCIONES'!$N$5,"M",IF(Y617='[2]LISTA OPCIONES'!$N$6,"B",IF(Y617='[2]LISTA OPCIONES'!$N$7,"A"))))</f>
        <v>M</v>
      </c>
      <c r="AA617" s="66" t="s">
        <v>426</v>
      </c>
      <c r="AB617" s="61" t="str">
        <f>IF(AA617='[2]LISTA OPCIONES'!$N$4,"A",IF(AA617='[2]LISTA OPCIONES'!$N$5,"M",IF(AA617='[2]LISTA OPCIONES'!$N$6,"B",IF(AA617='[2]LISTA OPCIONES'!$N$7,"A"))))</f>
        <v>M</v>
      </c>
      <c r="AC617" s="62" t="str">
        <f t="shared" si="31"/>
        <v>MEDIA</v>
      </c>
    </row>
    <row r="618" spans="1:29" s="69" customFormat="1" ht="15">
      <c r="A618" s="66">
        <f t="shared" si="34"/>
        <v>613</v>
      </c>
      <c r="B618" s="115">
        <v>44676</v>
      </c>
      <c r="C618" s="66" t="s">
        <v>1275</v>
      </c>
      <c r="D618" s="66" t="s">
        <v>2033</v>
      </c>
      <c r="E618" s="70" t="s">
        <v>525</v>
      </c>
      <c r="F618" s="72" t="s">
        <v>962</v>
      </c>
      <c r="G618" s="71" t="s">
        <v>10</v>
      </c>
      <c r="H618" s="118" t="s">
        <v>1353</v>
      </c>
      <c r="I618" s="136" t="s">
        <v>90</v>
      </c>
      <c r="J618" s="118" t="s">
        <v>1353</v>
      </c>
      <c r="K618" s="114" t="s">
        <v>1798</v>
      </c>
      <c r="L618" s="70" t="s">
        <v>992</v>
      </c>
      <c r="M618" s="71" t="s">
        <v>2029</v>
      </c>
      <c r="N618" s="71" t="s">
        <v>2021</v>
      </c>
      <c r="O618" s="87" t="s">
        <v>965</v>
      </c>
      <c r="P618" s="71" t="s">
        <v>450</v>
      </c>
      <c r="Q618" s="71" t="s">
        <v>451</v>
      </c>
      <c r="R618" s="71"/>
      <c r="S618" s="108" t="s">
        <v>971</v>
      </c>
      <c r="T618" s="71" t="s">
        <v>975</v>
      </c>
      <c r="U618" s="109" t="s">
        <v>973</v>
      </c>
      <c r="V618" s="71" t="s">
        <v>983</v>
      </c>
      <c r="W618" s="71" t="s">
        <v>423</v>
      </c>
      <c r="X618" s="61" t="str">
        <f>IF(W618='[2]LISTA OPCIONES'!$M$4,"A",IF(W618='[2]LISTA OPCIONES'!$M$5,"M",IF(W618='[2]LISTA OPCIONES'!$M$6,"B",IF(W618='[2]LISTA OPCIONES'!$M$7,"A"))))</f>
        <v>B</v>
      </c>
      <c r="Y618" s="119" t="s">
        <v>426</v>
      </c>
      <c r="Z618" s="61" t="str">
        <f>IF(Y618='[2]LISTA OPCIONES'!$N$4,"A",IF(Y618='[2]LISTA OPCIONES'!$N$5,"M",IF(Y618='[2]LISTA OPCIONES'!$N$6,"B",IF(Y618='[2]LISTA OPCIONES'!$N$7,"A"))))</f>
        <v>M</v>
      </c>
      <c r="AA618" s="66" t="s">
        <v>426</v>
      </c>
      <c r="AB618" s="61" t="str">
        <f>IF(AA618='[2]LISTA OPCIONES'!$N$4,"A",IF(AA618='[2]LISTA OPCIONES'!$N$5,"M",IF(AA618='[2]LISTA OPCIONES'!$N$6,"B",IF(AA618='[2]LISTA OPCIONES'!$N$7,"A"))))</f>
        <v>M</v>
      </c>
      <c r="AC618" s="62" t="str">
        <f t="shared" si="31"/>
        <v>MEDIA</v>
      </c>
    </row>
    <row r="619" spans="1:29" s="69" customFormat="1" ht="15">
      <c r="A619" s="66">
        <f t="shared" si="34"/>
        <v>614</v>
      </c>
      <c r="B619" s="115">
        <v>44676</v>
      </c>
      <c r="C619" s="66" t="s">
        <v>1276</v>
      </c>
      <c r="D619" s="66" t="s">
        <v>2033</v>
      </c>
      <c r="E619" s="70" t="s">
        <v>525</v>
      </c>
      <c r="F619" s="72" t="s">
        <v>962</v>
      </c>
      <c r="G619" s="71" t="s">
        <v>10</v>
      </c>
      <c r="H619" s="118" t="s">
        <v>1451</v>
      </c>
      <c r="I619" s="136" t="s">
        <v>91</v>
      </c>
      <c r="J619" s="118" t="s">
        <v>1451</v>
      </c>
      <c r="K619" s="114" t="s">
        <v>1912</v>
      </c>
      <c r="L619" s="70" t="s">
        <v>992</v>
      </c>
      <c r="M619" s="71" t="s">
        <v>2029</v>
      </c>
      <c r="N619" s="71" t="s">
        <v>2021</v>
      </c>
      <c r="O619" s="87" t="s">
        <v>965</v>
      </c>
      <c r="P619" s="71" t="s">
        <v>450</v>
      </c>
      <c r="Q619" s="71" t="s">
        <v>451</v>
      </c>
      <c r="R619" s="71"/>
      <c r="S619" s="108" t="s">
        <v>971</v>
      </c>
      <c r="T619" s="71" t="s">
        <v>975</v>
      </c>
      <c r="U619" s="109" t="s">
        <v>973</v>
      </c>
      <c r="V619" s="71" t="s">
        <v>983</v>
      </c>
      <c r="W619" s="71" t="s">
        <v>423</v>
      </c>
      <c r="X619" s="61" t="str">
        <f>IF(W619='[2]LISTA OPCIONES'!$M$4,"A",IF(W619='[2]LISTA OPCIONES'!$M$5,"M",IF(W619='[2]LISTA OPCIONES'!$M$6,"B",IF(W619='[2]LISTA OPCIONES'!$M$7,"A"))))</f>
        <v>B</v>
      </c>
      <c r="Y619" s="119" t="s">
        <v>426</v>
      </c>
      <c r="Z619" s="61" t="str">
        <f>IF(Y619='[2]LISTA OPCIONES'!$N$4,"A",IF(Y619='[2]LISTA OPCIONES'!$N$5,"M",IF(Y619='[2]LISTA OPCIONES'!$N$6,"B",IF(Y619='[2]LISTA OPCIONES'!$N$7,"A"))))</f>
        <v>M</v>
      </c>
      <c r="AA619" s="66" t="s">
        <v>426</v>
      </c>
      <c r="AB619" s="61" t="str">
        <f>IF(AA619='[2]LISTA OPCIONES'!$N$4,"A",IF(AA619='[2]LISTA OPCIONES'!$N$5,"M",IF(AA619='[2]LISTA OPCIONES'!$N$6,"B",IF(AA619='[2]LISTA OPCIONES'!$N$7,"A"))))</f>
        <v>M</v>
      </c>
      <c r="AC619" s="62" t="str">
        <f t="shared" si="31"/>
        <v>MEDIA</v>
      </c>
    </row>
    <row r="620" spans="1:29" s="69" customFormat="1" ht="15">
      <c r="A620" s="32">
        <f t="shared" si="34"/>
        <v>615</v>
      </c>
      <c r="B620" s="115">
        <v>44676</v>
      </c>
      <c r="C620" s="66" t="s">
        <v>1277</v>
      </c>
      <c r="D620" s="66" t="s">
        <v>2033</v>
      </c>
      <c r="E620" s="70" t="s">
        <v>525</v>
      </c>
      <c r="F620" s="72" t="s">
        <v>962</v>
      </c>
      <c r="G620" s="113" t="s">
        <v>10</v>
      </c>
      <c r="H620" s="72" t="str">
        <f>I620</f>
        <v xml:space="preserve">QUEJAS AMBIENTALES </v>
      </c>
      <c r="I620" s="136" t="s">
        <v>985</v>
      </c>
      <c r="J620" s="59" t="s">
        <v>394</v>
      </c>
      <c r="K620" s="72" t="s">
        <v>1799</v>
      </c>
      <c r="L620" s="70" t="s">
        <v>992</v>
      </c>
      <c r="M620" s="71" t="s">
        <v>2029</v>
      </c>
      <c r="N620" s="71" t="s">
        <v>2021</v>
      </c>
      <c r="O620" s="87" t="s">
        <v>965</v>
      </c>
      <c r="P620" s="71" t="s">
        <v>450</v>
      </c>
      <c r="Q620" s="71" t="s">
        <v>1288</v>
      </c>
      <c r="R620" s="71"/>
      <c r="S620" s="108" t="s">
        <v>971</v>
      </c>
      <c r="T620" s="71" t="s">
        <v>975</v>
      </c>
      <c r="U620" s="109" t="s">
        <v>973</v>
      </c>
      <c r="V620" s="71" t="s">
        <v>983</v>
      </c>
      <c r="W620" s="71" t="s">
        <v>423</v>
      </c>
      <c r="X620" s="61" t="str">
        <f>IF(W620='[2]LISTA OPCIONES'!$M$4,"A",IF(W620='[2]LISTA OPCIONES'!$M$5,"M",IF(W620='[2]LISTA OPCIONES'!$M$6,"B",IF(W620='[2]LISTA OPCIONES'!$M$7,"A"))))</f>
        <v>B</v>
      </c>
      <c r="Y620" s="119" t="s">
        <v>426</v>
      </c>
      <c r="Z620" s="61" t="str">
        <f>IF(Y620='[2]LISTA OPCIONES'!$N$4,"A",IF(Y620='[2]LISTA OPCIONES'!$N$5,"M",IF(Y620='[2]LISTA OPCIONES'!$N$6,"B",IF(Y620='[2]LISTA OPCIONES'!$N$7,"A"))))</f>
        <v>M</v>
      </c>
      <c r="AA620" s="66" t="s">
        <v>426</v>
      </c>
      <c r="AB620" s="61" t="str">
        <f>IF(AA620='[2]LISTA OPCIONES'!$N$4,"A",IF(AA620='[2]LISTA OPCIONES'!$N$5,"M",IF(AA620='[2]LISTA OPCIONES'!$N$6,"B",IF(AA620='[2]LISTA OPCIONES'!$N$7,"A"))))</f>
        <v>M</v>
      </c>
      <c r="AC620" s="62" t="str">
        <f t="shared" si="31"/>
        <v>MEDIA</v>
      </c>
    </row>
    <row r="621" spans="1:29" s="69" customFormat="1" ht="15">
      <c r="A621" s="66">
        <f t="shared" si="34"/>
        <v>616</v>
      </c>
      <c r="B621" s="115">
        <v>44676</v>
      </c>
      <c r="C621" s="66" t="s">
        <v>1278</v>
      </c>
      <c r="D621" s="66" t="s">
        <v>2033</v>
      </c>
      <c r="E621" s="70" t="s">
        <v>525</v>
      </c>
      <c r="F621" s="72" t="s">
        <v>962</v>
      </c>
      <c r="G621" s="71" t="s">
        <v>10</v>
      </c>
      <c r="H621" s="128" t="s">
        <v>1452</v>
      </c>
      <c r="I621" s="136" t="s">
        <v>978</v>
      </c>
      <c r="J621" s="118" t="s">
        <v>1452</v>
      </c>
      <c r="K621" s="114" t="s">
        <v>1913</v>
      </c>
      <c r="L621" s="70" t="s">
        <v>992</v>
      </c>
      <c r="M621" s="71" t="s">
        <v>2029</v>
      </c>
      <c r="N621" s="71" t="s">
        <v>2021</v>
      </c>
      <c r="O621" s="87" t="s">
        <v>965</v>
      </c>
      <c r="P621" s="71" t="s">
        <v>450</v>
      </c>
      <c r="Q621" s="71" t="s">
        <v>451</v>
      </c>
      <c r="R621" s="71"/>
      <c r="S621" s="108" t="s">
        <v>971</v>
      </c>
      <c r="T621" s="71" t="s">
        <v>975</v>
      </c>
      <c r="U621" s="109" t="s">
        <v>973</v>
      </c>
      <c r="V621" s="71" t="s">
        <v>983</v>
      </c>
      <c r="W621" s="71" t="s">
        <v>423</v>
      </c>
      <c r="X621" s="61" t="str">
        <f>IF(W621='[2]LISTA OPCIONES'!$M$4,"A",IF(W621='[2]LISTA OPCIONES'!$M$5,"M",IF(W621='[2]LISTA OPCIONES'!$M$6,"B",IF(W621='[2]LISTA OPCIONES'!$M$7,"A"))))</f>
        <v>B</v>
      </c>
      <c r="Y621" s="119" t="s">
        <v>426</v>
      </c>
      <c r="Z621" s="61" t="str">
        <f>IF(Y621='[2]LISTA OPCIONES'!$N$4,"A",IF(Y621='[2]LISTA OPCIONES'!$N$5,"M",IF(Y621='[2]LISTA OPCIONES'!$N$6,"B",IF(Y621='[2]LISTA OPCIONES'!$N$7,"A"))))</f>
        <v>M</v>
      </c>
      <c r="AA621" s="66" t="s">
        <v>426</v>
      </c>
      <c r="AB621" s="61" t="str">
        <f>IF(AA621='[2]LISTA OPCIONES'!$N$4,"A",IF(AA621='[2]LISTA OPCIONES'!$N$5,"M",IF(AA621='[2]LISTA OPCIONES'!$N$6,"B",IF(AA621='[2]LISTA OPCIONES'!$N$7,"A"))))</f>
        <v>M</v>
      </c>
      <c r="AC621" s="62" t="str">
        <f t="shared" si="31"/>
        <v>MEDIA</v>
      </c>
    </row>
    <row r="622" spans="1:29" s="69" customFormat="1" ht="15">
      <c r="A622" s="66">
        <f t="shared" si="34"/>
        <v>617</v>
      </c>
      <c r="B622" s="115">
        <v>44676</v>
      </c>
      <c r="C622" s="66" t="s">
        <v>1279</v>
      </c>
      <c r="D622" s="66" t="s">
        <v>2033</v>
      </c>
      <c r="E622" s="70" t="s">
        <v>525</v>
      </c>
      <c r="F622" s="72" t="s">
        <v>962</v>
      </c>
      <c r="G622" s="71" t="s">
        <v>10</v>
      </c>
      <c r="H622" s="118" t="s">
        <v>1453</v>
      </c>
      <c r="I622" s="136" t="s">
        <v>978</v>
      </c>
      <c r="J622" s="118" t="s">
        <v>1453</v>
      </c>
      <c r="K622" s="114" t="s">
        <v>1914</v>
      </c>
      <c r="L622" s="70" t="s">
        <v>992</v>
      </c>
      <c r="M622" s="71" t="s">
        <v>2029</v>
      </c>
      <c r="N622" s="71" t="s">
        <v>2021</v>
      </c>
      <c r="O622" s="87" t="s">
        <v>965</v>
      </c>
      <c r="P622" s="71" t="s">
        <v>450</v>
      </c>
      <c r="Q622" s="71" t="s">
        <v>451</v>
      </c>
      <c r="R622" s="71"/>
      <c r="S622" s="108" t="s">
        <v>971</v>
      </c>
      <c r="T622" s="71" t="s">
        <v>975</v>
      </c>
      <c r="U622" s="109" t="s">
        <v>973</v>
      </c>
      <c r="V622" s="71" t="s">
        <v>983</v>
      </c>
      <c r="W622" s="71" t="s">
        <v>423</v>
      </c>
      <c r="X622" s="61" t="str">
        <f>IF(W622='[2]LISTA OPCIONES'!$M$4,"A",IF(W622='[2]LISTA OPCIONES'!$M$5,"M",IF(W622='[2]LISTA OPCIONES'!$M$6,"B",IF(W622='[2]LISTA OPCIONES'!$M$7,"A"))))</f>
        <v>B</v>
      </c>
      <c r="Y622" s="119" t="s">
        <v>426</v>
      </c>
      <c r="Z622" s="61" t="str">
        <f>IF(Y622='[2]LISTA OPCIONES'!$N$4,"A",IF(Y622='[2]LISTA OPCIONES'!$N$5,"M",IF(Y622='[2]LISTA OPCIONES'!$N$6,"B",IF(Y622='[2]LISTA OPCIONES'!$N$7,"A"))))</f>
        <v>M</v>
      </c>
      <c r="AA622" s="66" t="s">
        <v>426</v>
      </c>
      <c r="AB622" s="61" t="str">
        <f>IF(AA622='[2]LISTA OPCIONES'!$N$4,"A",IF(AA622='[2]LISTA OPCIONES'!$N$5,"M",IF(AA622='[2]LISTA OPCIONES'!$N$6,"B",IF(AA622='[2]LISTA OPCIONES'!$N$7,"A"))))</f>
        <v>M</v>
      </c>
      <c r="AC622" s="62" t="str">
        <f t="shared" si="31"/>
        <v>MEDIA</v>
      </c>
    </row>
    <row r="623" spans="1:29" s="69" customFormat="1" ht="15">
      <c r="A623" s="66">
        <f t="shared" si="34"/>
        <v>618</v>
      </c>
      <c r="B623" s="115">
        <v>44676</v>
      </c>
      <c r="C623" s="66" t="s">
        <v>1280</v>
      </c>
      <c r="D623" s="66" t="s">
        <v>2033</v>
      </c>
      <c r="E623" s="70" t="s">
        <v>525</v>
      </c>
      <c r="F623" s="72" t="s">
        <v>962</v>
      </c>
      <c r="G623" s="71" t="s">
        <v>10</v>
      </c>
      <c r="H623" s="118" t="s">
        <v>1454</v>
      </c>
      <c r="I623" s="136" t="s">
        <v>978</v>
      </c>
      <c r="J623" s="118" t="s">
        <v>1454</v>
      </c>
      <c r="K623" s="114" t="s">
        <v>1915</v>
      </c>
      <c r="L623" s="70" t="s">
        <v>992</v>
      </c>
      <c r="M623" s="71" t="s">
        <v>2029</v>
      </c>
      <c r="N623" s="71" t="s">
        <v>2021</v>
      </c>
      <c r="O623" s="87" t="s">
        <v>965</v>
      </c>
      <c r="P623" s="71" t="s">
        <v>450</v>
      </c>
      <c r="Q623" s="71" t="s">
        <v>451</v>
      </c>
      <c r="R623" s="71"/>
      <c r="S623" s="108" t="s">
        <v>971</v>
      </c>
      <c r="T623" s="71" t="s">
        <v>975</v>
      </c>
      <c r="U623" s="109" t="s">
        <v>973</v>
      </c>
      <c r="V623" s="71" t="s">
        <v>983</v>
      </c>
      <c r="W623" s="71" t="s">
        <v>423</v>
      </c>
      <c r="X623" s="61" t="str">
        <f>IF(W623='[2]LISTA OPCIONES'!$M$4,"A",IF(W623='[2]LISTA OPCIONES'!$M$5,"M",IF(W623='[2]LISTA OPCIONES'!$M$6,"B",IF(W623='[2]LISTA OPCIONES'!$M$7,"A"))))</f>
        <v>B</v>
      </c>
      <c r="Y623" s="119" t="s">
        <v>426</v>
      </c>
      <c r="Z623" s="61" t="str">
        <f>IF(Y623='[2]LISTA OPCIONES'!$N$4,"A",IF(Y623='[2]LISTA OPCIONES'!$N$5,"M",IF(Y623='[2]LISTA OPCIONES'!$N$6,"B",IF(Y623='[2]LISTA OPCIONES'!$N$7,"A"))))</f>
        <v>M</v>
      </c>
      <c r="AA623" s="66" t="s">
        <v>426</v>
      </c>
      <c r="AB623" s="61" t="str">
        <f>IF(AA623='[2]LISTA OPCIONES'!$N$4,"A",IF(AA623='[2]LISTA OPCIONES'!$N$5,"M",IF(AA623='[2]LISTA OPCIONES'!$N$6,"B",IF(AA623='[2]LISTA OPCIONES'!$N$7,"A"))))</f>
        <v>M</v>
      </c>
      <c r="AC623" s="62" t="str">
        <f t="shared" si="31"/>
        <v>MEDIA</v>
      </c>
    </row>
    <row r="624" spans="1:29" s="69" customFormat="1" ht="15">
      <c r="A624" s="66">
        <f t="shared" si="34"/>
        <v>619</v>
      </c>
      <c r="B624" s="115">
        <v>44676</v>
      </c>
      <c r="C624" s="66" t="s">
        <v>1281</v>
      </c>
      <c r="D624" s="66" t="s">
        <v>2033</v>
      </c>
      <c r="E624" s="70" t="s">
        <v>525</v>
      </c>
      <c r="F624" s="72" t="s">
        <v>962</v>
      </c>
      <c r="G624" s="71" t="s">
        <v>10</v>
      </c>
      <c r="H624" s="118" t="s">
        <v>1455</v>
      </c>
      <c r="I624" s="136" t="s">
        <v>978</v>
      </c>
      <c r="J624" s="118" t="s">
        <v>1455</v>
      </c>
      <c r="K624" s="114" t="s">
        <v>1916</v>
      </c>
      <c r="L624" s="70" t="s">
        <v>992</v>
      </c>
      <c r="M624" s="71" t="s">
        <v>2029</v>
      </c>
      <c r="N624" s="71" t="s">
        <v>2021</v>
      </c>
      <c r="O624" s="87" t="s">
        <v>965</v>
      </c>
      <c r="P624" s="71" t="s">
        <v>450</v>
      </c>
      <c r="Q624" s="71" t="s">
        <v>451</v>
      </c>
      <c r="R624" s="71"/>
      <c r="S624" s="108" t="s">
        <v>971</v>
      </c>
      <c r="T624" s="71" t="s">
        <v>975</v>
      </c>
      <c r="U624" s="109" t="s">
        <v>973</v>
      </c>
      <c r="V624" s="71" t="s">
        <v>983</v>
      </c>
      <c r="W624" s="71" t="s">
        <v>423</v>
      </c>
      <c r="X624" s="61" t="str">
        <f>IF(W624='[2]LISTA OPCIONES'!$M$4,"A",IF(W624='[2]LISTA OPCIONES'!$M$5,"M",IF(W624='[2]LISTA OPCIONES'!$M$6,"B",IF(W624='[2]LISTA OPCIONES'!$M$7,"A"))))</f>
        <v>B</v>
      </c>
      <c r="Y624" s="119" t="s">
        <v>426</v>
      </c>
      <c r="Z624" s="61" t="str">
        <f>IF(Y624='[2]LISTA OPCIONES'!$N$4,"A",IF(Y624='[2]LISTA OPCIONES'!$N$5,"M",IF(Y624='[2]LISTA OPCIONES'!$N$6,"B",IF(Y624='[2]LISTA OPCIONES'!$N$7,"A"))))</f>
        <v>M</v>
      </c>
      <c r="AA624" s="66" t="s">
        <v>426</v>
      </c>
      <c r="AB624" s="61" t="str">
        <f>IF(AA624='[2]LISTA OPCIONES'!$N$4,"A",IF(AA624='[2]LISTA OPCIONES'!$N$5,"M",IF(AA624='[2]LISTA OPCIONES'!$N$6,"B",IF(AA624='[2]LISTA OPCIONES'!$N$7,"A"))))</f>
        <v>M</v>
      </c>
      <c r="AC624" s="62" t="str">
        <f t="shared" si="31"/>
        <v>MEDIA</v>
      </c>
    </row>
    <row r="625" spans="1:29" s="69" customFormat="1" ht="15">
      <c r="A625" s="66">
        <f t="shared" si="34"/>
        <v>620</v>
      </c>
      <c r="B625" s="115">
        <v>44676</v>
      </c>
      <c r="C625" s="66" t="s">
        <v>1282</v>
      </c>
      <c r="D625" s="66" t="s">
        <v>2033</v>
      </c>
      <c r="E625" s="70" t="s">
        <v>525</v>
      </c>
      <c r="F625" s="72" t="s">
        <v>962</v>
      </c>
      <c r="G625" s="71" t="s">
        <v>10</v>
      </c>
      <c r="H625" s="118" t="s">
        <v>1456</v>
      </c>
      <c r="I625" s="136" t="s">
        <v>978</v>
      </c>
      <c r="J625" s="118" t="s">
        <v>1456</v>
      </c>
      <c r="K625" s="114" t="s">
        <v>1917</v>
      </c>
      <c r="L625" s="70" t="s">
        <v>992</v>
      </c>
      <c r="M625" s="71" t="s">
        <v>2029</v>
      </c>
      <c r="N625" s="71" t="s">
        <v>2021</v>
      </c>
      <c r="O625" s="87" t="s">
        <v>965</v>
      </c>
      <c r="P625" s="71" t="s">
        <v>450</v>
      </c>
      <c r="Q625" s="71" t="s">
        <v>451</v>
      </c>
      <c r="R625" s="71"/>
      <c r="S625" s="108" t="s">
        <v>971</v>
      </c>
      <c r="T625" s="71" t="s">
        <v>975</v>
      </c>
      <c r="U625" s="109" t="s">
        <v>973</v>
      </c>
      <c r="V625" s="71" t="s">
        <v>983</v>
      </c>
      <c r="W625" s="71" t="s">
        <v>423</v>
      </c>
      <c r="X625" s="61" t="str">
        <f>IF(W625='[2]LISTA OPCIONES'!$M$4,"A",IF(W625='[2]LISTA OPCIONES'!$M$5,"M",IF(W625='[2]LISTA OPCIONES'!$M$6,"B",IF(W625='[2]LISTA OPCIONES'!$M$7,"A"))))</f>
        <v>B</v>
      </c>
      <c r="Y625" s="119" t="s">
        <v>426</v>
      </c>
      <c r="Z625" s="61" t="str">
        <f>IF(Y625='[2]LISTA OPCIONES'!$N$4,"A",IF(Y625='[2]LISTA OPCIONES'!$N$5,"M",IF(Y625='[2]LISTA OPCIONES'!$N$6,"B",IF(Y625='[2]LISTA OPCIONES'!$N$7,"A"))))</f>
        <v>M</v>
      </c>
      <c r="AA625" s="66" t="s">
        <v>426</v>
      </c>
      <c r="AB625" s="61" t="str">
        <f>IF(AA625='[2]LISTA OPCIONES'!$N$4,"A",IF(AA625='[2]LISTA OPCIONES'!$N$5,"M",IF(AA625='[2]LISTA OPCIONES'!$N$6,"B",IF(AA625='[2]LISTA OPCIONES'!$N$7,"A"))))</f>
        <v>M</v>
      </c>
      <c r="AC625" s="62" t="str">
        <f t="shared" si="31"/>
        <v>MEDIA</v>
      </c>
    </row>
    <row r="626" spans="1:29" s="69" customFormat="1" ht="15">
      <c r="A626" s="66">
        <f t="shared" si="34"/>
        <v>621</v>
      </c>
      <c r="B626" s="115">
        <v>44676</v>
      </c>
      <c r="C626" s="66" t="s">
        <v>1283</v>
      </c>
      <c r="D626" s="66" t="s">
        <v>2033</v>
      </c>
      <c r="E626" s="70" t="s">
        <v>525</v>
      </c>
      <c r="F626" s="72" t="s">
        <v>962</v>
      </c>
      <c r="G626" s="71" t="s">
        <v>10</v>
      </c>
      <c r="H626" s="118" t="s">
        <v>1457</v>
      </c>
      <c r="I626" s="136" t="s">
        <v>978</v>
      </c>
      <c r="J626" s="118" t="s">
        <v>1457</v>
      </c>
      <c r="K626" s="114" t="s">
        <v>1918</v>
      </c>
      <c r="L626" s="70" t="s">
        <v>992</v>
      </c>
      <c r="M626" s="71" t="s">
        <v>2029</v>
      </c>
      <c r="N626" s="71" t="s">
        <v>2021</v>
      </c>
      <c r="O626" s="87" t="s">
        <v>965</v>
      </c>
      <c r="P626" s="71" t="s">
        <v>450</v>
      </c>
      <c r="Q626" s="71" t="s">
        <v>451</v>
      </c>
      <c r="R626" s="71"/>
      <c r="S626" s="108" t="s">
        <v>971</v>
      </c>
      <c r="T626" s="71" t="s">
        <v>975</v>
      </c>
      <c r="U626" s="109" t="s">
        <v>973</v>
      </c>
      <c r="V626" s="71" t="s">
        <v>983</v>
      </c>
      <c r="W626" s="71" t="s">
        <v>423</v>
      </c>
      <c r="X626" s="61" t="str">
        <f>IF(W626='[2]LISTA OPCIONES'!$M$4,"A",IF(W626='[2]LISTA OPCIONES'!$M$5,"M",IF(W626='[2]LISTA OPCIONES'!$M$6,"B",IF(W626='[2]LISTA OPCIONES'!$M$7,"A"))))</f>
        <v>B</v>
      </c>
      <c r="Y626" s="119" t="s">
        <v>426</v>
      </c>
      <c r="Z626" s="61" t="str">
        <f>IF(Y626='[2]LISTA OPCIONES'!$N$4,"A",IF(Y626='[2]LISTA OPCIONES'!$N$5,"M",IF(Y626='[2]LISTA OPCIONES'!$N$6,"B",IF(Y626='[2]LISTA OPCIONES'!$N$7,"A"))))</f>
        <v>M</v>
      </c>
      <c r="AA626" s="66" t="s">
        <v>426</v>
      </c>
      <c r="AB626" s="61" t="str">
        <f>IF(AA626='[2]LISTA OPCIONES'!$N$4,"A",IF(AA626='[2]LISTA OPCIONES'!$N$5,"M",IF(AA626='[2]LISTA OPCIONES'!$N$6,"B",IF(AA626='[2]LISTA OPCIONES'!$N$7,"A"))))</f>
        <v>M</v>
      </c>
      <c r="AC626" s="62" t="str">
        <f t="shared" si="31"/>
        <v>MEDIA</v>
      </c>
    </row>
    <row r="627" spans="1:29" s="69" customFormat="1" ht="15">
      <c r="A627" s="66">
        <f t="shared" si="34"/>
        <v>622</v>
      </c>
      <c r="B627" s="115">
        <v>44676</v>
      </c>
      <c r="C627" s="66" t="s">
        <v>1284</v>
      </c>
      <c r="D627" s="66" t="s">
        <v>2033</v>
      </c>
      <c r="E627" s="70" t="s">
        <v>525</v>
      </c>
      <c r="F627" s="72" t="s">
        <v>962</v>
      </c>
      <c r="G627" s="71" t="s">
        <v>10</v>
      </c>
      <c r="H627" s="118" t="s">
        <v>1458</v>
      </c>
      <c r="I627" s="136" t="s">
        <v>978</v>
      </c>
      <c r="J627" s="118" t="s">
        <v>1458</v>
      </c>
      <c r="K627" s="114" t="s">
        <v>1919</v>
      </c>
      <c r="L627" s="70" t="s">
        <v>992</v>
      </c>
      <c r="M627" s="71" t="s">
        <v>2029</v>
      </c>
      <c r="N627" s="71" t="s">
        <v>2021</v>
      </c>
      <c r="O627" s="87" t="s">
        <v>965</v>
      </c>
      <c r="P627" s="71" t="s">
        <v>450</v>
      </c>
      <c r="Q627" s="71" t="s">
        <v>451</v>
      </c>
      <c r="R627" s="71"/>
      <c r="S627" s="108" t="s">
        <v>971</v>
      </c>
      <c r="T627" s="71" t="s">
        <v>975</v>
      </c>
      <c r="U627" s="109" t="s">
        <v>973</v>
      </c>
      <c r="V627" s="71" t="s">
        <v>983</v>
      </c>
      <c r="W627" s="71" t="s">
        <v>423</v>
      </c>
      <c r="X627" s="61" t="str">
        <f>IF(W627='[2]LISTA OPCIONES'!$M$4,"A",IF(W627='[2]LISTA OPCIONES'!$M$5,"M",IF(W627='[2]LISTA OPCIONES'!$M$6,"B",IF(W627='[2]LISTA OPCIONES'!$M$7,"A"))))</f>
        <v>B</v>
      </c>
      <c r="Y627" s="119" t="s">
        <v>426</v>
      </c>
      <c r="Z627" s="61" t="str">
        <f>IF(Y627='[2]LISTA OPCIONES'!$N$4,"A",IF(Y627='[2]LISTA OPCIONES'!$N$5,"M",IF(Y627='[2]LISTA OPCIONES'!$N$6,"B",IF(Y627='[2]LISTA OPCIONES'!$N$7,"A"))))</f>
        <v>M</v>
      </c>
      <c r="AA627" s="66" t="s">
        <v>426</v>
      </c>
      <c r="AB627" s="61" t="str">
        <f>IF(AA627='[2]LISTA OPCIONES'!$N$4,"A",IF(AA627='[2]LISTA OPCIONES'!$N$5,"M",IF(AA627='[2]LISTA OPCIONES'!$N$6,"B",IF(AA627='[2]LISTA OPCIONES'!$N$7,"A"))))</f>
        <v>M</v>
      </c>
      <c r="AC627" s="62" t="str">
        <f t="shared" si="31"/>
        <v>MEDIA</v>
      </c>
    </row>
    <row r="628" spans="1:29" s="69" customFormat="1" ht="15">
      <c r="A628" s="32">
        <f t="shared" si="34"/>
        <v>623</v>
      </c>
      <c r="B628" s="115">
        <v>44676</v>
      </c>
      <c r="C628" s="66" t="s">
        <v>1210</v>
      </c>
      <c r="D628" s="66" t="s">
        <v>2036</v>
      </c>
      <c r="E628" s="70" t="s">
        <v>647</v>
      </c>
      <c r="F628" s="72" t="s">
        <v>961</v>
      </c>
      <c r="G628" s="113" t="s">
        <v>10</v>
      </c>
      <c r="H628" s="72" t="str">
        <f>I628</f>
        <v>CENSO DE USUARIOS RECURSO HIDRICO</v>
      </c>
      <c r="I628" s="136" t="s">
        <v>1020</v>
      </c>
      <c r="J628" s="59" t="s">
        <v>394</v>
      </c>
      <c r="K628" s="72" t="s">
        <v>1920</v>
      </c>
      <c r="L628" s="70" t="s">
        <v>993</v>
      </c>
      <c r="M628" s="71" t="s">
        <v>2021</v>
      </c>
      <c r="N628" s="71" t="s">
        <v>2021</v>
      </c>
      <c r="O628" s="87" t="s">
        <v>965</v>
      </c>
      <c r="P628" s="71" t="s">
        <v>450</v>
      </c>
      <c r="Q628" s="71" t="s">
        <v>1288</v>
      </c>
      <c r="R628" s="71"/>
      <c r="S628" s="108" t="s">
        <v>971</v>
      </c>
      <c r="T628" s="71" t="s">
        <v>975</v>
      </c>
      <c r="U628" s="109" t="s">
        <v>973</v>
      </c>
      <c r="V628" s="71" t="s">
        <v>983</v>
      </c>
      <c r="W628" s="71" t="s">
        <v>423</v>
      </c>
      <c r="X628" s="61" t="str">
        <f>IF(W628='[2]LISTA OPCIONES'!$M$4,"A",IF(W628='[2]LISTA OPCIONES'!$M$5,"M",IF(W628='[2]LISTA OPCIONES'!$M$6,"B",IF(W628='[2]LISTA OPCIONES'!$M$7,"A"))))</f>
        <v>B</v>
      </c>
      <c r="Y628" s="119" t="s">
        <v>426</v>
      </c>
      <c r="Z628" s="61" t="str">
        <f>IF(Y628='[2]LISTA OPCIONES'!$N$4,"A",IF(Y628='[2]LISTA OPCIONES'!$N$5,"M",IF(Y628='[2]LISTA OPCIONES'!$N$6,"B",IF(Y628='[2]LISTA OPCIONES'!$N$7,"A"))))</f>
        <v>M</v>
      </c>
      <c r="AA628" s="66" t="s">
        <v>426</v>
      </c>
      <c r="AB628" s="61" t="str">
        <f>IF(AA628='[2]LISTA OPCIONES'!$N$4,"A",IF(AA628='[2]LISTA OPCIONES'!$N$5,"M",IF(AA628='[2]LISTA OPCIONES'!$N$6,"B",IF(AA628='[2]LISTA OPCIONES'!$N$7,"A"))))</f>
        <v>M</v>
      </c>
      <c r="AC628" s="62" t="str">
        <f aca="true" t="shared" si="35" ref="AC628:AC665">(IF(AND(X628="A",Z628="A"),"ALTA",(IF(AND(Z628="A",AB628="A"),"ALTA",(IF(AND(X628="A",AB628="A"),"ALTA",(IF(OR(X628="A",Z628="A",AB628="A"),"MEDIA",(IF(OR(X628="M",Z628="M",AB628="M"),"MEDIA","BAJA"))))))))))</f>
        <v>MEDIA</v>
      </c>
    </row>
    <row r="629" spans="1:29" s="69" customFormat="1" ht="15">
      <c r="A629" s="66">
        <f t="shared" si="34"/>
        <v>624</v>
      </c>
      <c r="B629" s="115">
        <v>44676</v>
      </c>
      <c r="C629" s="66" t="s">
        <v>1211</v>
      </c>
      <c r="D629" s="66" t="s">
        <v>2036</v>
      </c>
      <c r="E629" s="70" t="s">
        <v>647</v>
      </c>
      <c r="F629" s="72" t="s">
        <v>961</v>
      </c>
      <c r="G629" s="71" t="s">
        <v>10</v>
      </c>
      <c r="H629" s="128" t="s">
        <v>1459</v>
      </c>
      <c r="I629" s="136" t="s">
        <v>55</v>
      </c>
      <c r="J629" s="118" t="s">
        <v>1459</v>
      </c>
      <c r="K629" s="114" t="s">
        <v>1921</v>
      </c>
      <c r="L629" s="70" t="s">
        <v>993</v>
      </c>
      <c r="M629" s="71" t="s">
        <v>2021</v>
      </c>
      <c r="N629" s="71" t="s">
        <v>2021</v>
      </c>
      <c r="O629" s="87" t="s">
        <v>965</v>
      </c>
      <c r="P629" s="71" t="s">
        <v>450</v>
      </c>
      <c r="Q629" s="71" t="s">
        <v>451</v>
      </c>
      <c r="R629" s="71"/>
      <c r="S629" s="108" t="s">
        <v>971</v>
      </c>
      <c r="T629" s="71" t="s">
        <v>975</v>
      </c>
      <c r="U629" s="109" t="s">
        <v>973</v>
      </c>
      <c r="V629" s="71" t="s">
        <v>983</v>
      </c>
      <c r="W629" s="71" t="s">
        <v>423</v>
      </c>
      <c r="X629" s="61" t="str">
        <f>IF(W629='[2]LISTA OPCIONES'!$M$4,"A",IF(W629='[2]LISTA OPCIONES'!$M$5,"M",IF(W629='[2]LISTA OPCIONES'!$M$6,"B",IF(W629='[2]LISTA OPCIONES'!$M$7,"A"))))</f>
        <v>B</v>
      </c>
      <c r="Y629" s="119" t="s">
        <v>426</v>
      </c>
      <c r="Z629" s="61" t="str">
        <f>IF(Y629='[2]LISTA OPCIONES'!$N$4,"A",IF(Y629='[2]LISTA OPCIONES'!$N$5,"M",IF(Y629='[2]LISTA OPCIONES'!$N$6,"B",IF(Y629='[2]LISTA OPCIONES'!$N$7,"A"))))</f>
        <v>M</v>
      </c>
      <c r="AA629" s="66" t="s">
        <v>426</v>
      </c>
      <c r="AB629" s="61" t="str">
        <f>IF(AA629='[2]LISTA OPCIONES'!$N$4,"A",IF(AA629='[2]LISTA OPCIONES'!$N$5,"M",IF(AA629='[2]LISTA OPCIONES'!$N$6,"B",IF(AA629='[2]LISTA OPCIONES'!$N$7,"A"))))</f>
        <v>M</v>
      </c>
      <c r="AC629" s="62" t="str">
        <f t="shared" si="35"/>
        <v>MEDIA</v>
      </c>
    </row>
    <row r="630" spans="1:29" s="69" customFormat="1" ht="15">
      <c r="A630" s="66">
        <f t="shared" si="34"/>
        <v>625</v>
      </c>
      <c r="B630" s="115">
        <v>44676</v>
      </c>
      <c r="C630" s="66" t="s">
        <v>1212</v>
      </c>
      <c r="D630" s="66" t="s">
        <v>2036</v>
      </c>
      <c r="E630" s="70" t="s">
        <v>647</v>
      </c>
      <c r="F630" s="72" t="s">
        <v>961</v>
      </c>
      <c r="G630" s="71" t="s">
        <v>10</v>
      </c>
      <c r="H630" s="118" t="s">
        <v>1460</v>
      </c>
      <c r="I630" s="136" t="s">
        <v>55</v>
      </c>
      <c r="J630" s="118" t="s">
        <v>1460</v>
      </c>
      <c r="K630" s="114" t="s">
        <v>1922</v>
      </c>
      <c r="L630" s="70" t="s">
        <v>993</v>
      </c>
      <c r="M630" s="71" t="s">
        <v>2021</v>
      </c>
      <c r="N630" s="71" t="s">
        <v>2021</v>
      </c>
      <c r="O630" s="87" t="s">
        <v>965</v>
      </c>
      <c r="P630" s="71" t="s">
        <v>450</v>
      </c>
      <c r="Q630" s="71" t="s">
        <v>451</v>
      </c>
      <c r="R630" s="71"/>
      <c r="S630" s="108" t="s">
        <v>971</v>
      </c>
      <c r="T630" s="71" t="s">
        <v>975</v>
      </c>
      <c r="U630" s="109" t="s">
        <v>973</v>
      </c>
      <c r="V630" s="71" t="s">
        <v>983</v>
      </c>
      <c r="W630" s="71" t="s">
        <v>423</v>
      </c>
      <c r="X630" s="61" t="str">
        <f>IF(W630='[2]LISTA OPCIONES'!$M$4,"A",IF(W630='[2]LISTA OPCIONES'!$M$5,"M",IF(W630='[2]LISTA OPCIONES'!$M$6,"B",IF(W630='[2]LISTA OPCIONES'!$M$7,"A"))))</f>
        <v>B</v>
      </c>
      <c r="Y630" s="119" t="s">
        <v>426</v>
      </c>
      <c r="Z630" s="61" t="str">
        <f>IF(Y630='[2]LISTA OPCIONES'!$N$4,"A",IF(Y630='[2]LISTA OPCIONES'!$N$5,"M",IF(Y630='[2]LISTA OPCIONES'!$N$6,"B",IF(Y630='[2]LISTA OPCIONES'!$N$7,"A"))))</f>
        <v>M</v>
      </c>
      <c r="AA630" s="66" t="s">
        <v>426</v>
      </c>
      <c r="AB630" s="61" t="str">
        <f>IF(AA630='[2]LISTA OPCIONES'!$N$4,"A",IF(AA630='[2]LISTA OPCIONES'!$N$5,"M",IF(AA630='[2]LISTA OPCIONES'!$N$6,"B",IF(AA630='[2]LISTA OPCIONES'!$N$7,"A"))))</f>
        <v>M</v>
      </c>
      <c r="AC630" s="62" t="str">
        <f t="shared" si="35"/>
        <v>MEDIA</v>
      </c>
    </row>
    <row r="631" spans="1:29" s="69" customFormat="1" ht="15">
      <c r="A631" s="66">
        <f t="shared" si="34"/>
        <v>626</v>
      </c>
      <c r="B631" s="115">
        <v>44676</v>
      </c>
      <c r="C631" s="66" t="s">
        <v>1213</v>
      </c>
      <c r="D631" s="66" t="s">
        <v>2036</v>
      </c>
      <c r="E631" s="70" t="s">
        <v>647</v>
      </c>
      <c r="F631" s="72" t="s">
        <v>961</v>
      </c>
      <c r="G631" s="71" t="s">
        <v>10</v>
      </c>
      <c r="H631" s="118" t="s">
        <v>1461</v>
      </c>
      <c r="I631" s="136" t="s">
        <v>55</v>
      </c>
      <c r="J631" s="118" t="s">
        <v>1461</v>
      </c>
      <c r="K631" s="114" t="s">
        <v>1923</v>
      </c>
      <c r="L631" s="70" t="s">
        <v>993</v>
      </c>
      <c r="M631" s="71" t="s">
        <v>2021</v>
      </c>
      <c r="N631" s="71" t="s">
        <v>2021</v>
      </c>
      <c r="O631" s="87" t="s">
        <v>965</v>
      </c>
      <c r="P631" s="71" t="s">
        <v>450</v>
      </c>
      <c r="Q631" s="71" t="s">
        <v>451</v>
      </c>
      <c r="R631" s="71"/>
      <c r="S631" s="108" t="s">
        <v>971</v>
      </c>
      <c r="T631" s="71" t="s">
        <v>975</v>
      </c>
      <c r="U631" s="109" t="s">
        <v>973</v>
      </c>
      <c r="V631" s="71" t="s">
        <v>983</v>
      </c>
      <c r="W631" s="71" t="s">
        <v>423</v>
      </c>
      <c r="X631" s="61" t="str">
        <f>IF(W631='[2]LISTA OPCIONES'!$M$4,"A",IF(W631='[2]LISTA OPCIONES'!$M$5,"M",IF(W631='[2]LISTA OPCIONES'!$M$6,"B",IF(W631='[2]LISTA OPCIONES'!$M$7,"A"))))</f>
        <v>B</v>
      </c>
      <c r="Y631" s="119" t="s">
        <v>426</v>
      </c>
      <c r="Z631" s="61" t="str">
        <f>IF(Y631='[2]LISTA OPCIONES'!$N$4,"A",IF(Y631='[2]LISTA OPCIONES'!$N$5,"M",IF(Y631='[2]LISTA OPCIONES'!$N$6,"B",IF(Y631='[2]LISTA OPCIONES'!$N$7,"A"))))</f>
        <v>M</v>
      </c>
      <c r="AA631" s="66" t="s">
        <v>426</v>
      </c>
      <c r="AB631" s="61" t="str">
        <f>IF(AA631='[2]LISTA OPCIONES'!$N$4,"A",IF(AA631='[2]LISTA OPCIONES'!$N$5,"M",IF(AA631='[2]LISTA OPCIONES'!$N$6,"B",IF(AA631='[2]LISTA OPCIONES'!$N$7,"A"))))</f>
        <v>M</v>
      </c>
      <c r="AC631" s="62" t="str">
        <f t="shared" si="35"/>
        <v>MEDIA</v>
      </c>
    </row>
    <row r="632" spans="1:29" s="69" customFormat="1" ht="15">
      <c r="A632" s="66">
        <f t="shared" si="34"/>
        <v>627</v>
      </c>
      <c r="B632" s="115">
        <v>44676</v>
      </c>
      <c r="C632" s="66" t="s">
        <v>1214</v>
      </c>
      <c r="D632" s="66" t="s">
        <v>2036</v>
      </c>
      <c r="E632" s="70" t="s">
        <v>647</v>
      </c>
      <c r="F632" s="72" t="s">
        <v>961</v>
      </c>
      <c r="G632" s="71" t="s">
        <v>10</v>
      </c>
      <c r="H632" s="118" t="s">
        <v>1344</v>
      </c>
      <c r="I632" s="136" t="s">
        <v>55</v>
      </c>
      <c r="J632" s="118" t="s">
        <v>1344</v>
      </c>
      <c r="K632" s="114" t="s">
        <v>1789</v>
      </c>
      <c r="L632" s="70" t="s">
        <v>993</v>
      </c>
      <c r="M632" s="71" t="s">
        <v>2021</v>
      </c>
      <c r="N632" s="71" t="s">
        <v>2021</v>
      </c>
      <c r="O632" s="87" t="s">
        <v>965</v>
      </c>
      <c r="P632" s="71" t="s">
        <v>450</v>
      </c>
      <c r="Q632" s="71" t="s">
        <v>451</v>
      </c>
      <c r="R632" s="71"/>
      <c r="S632" s="108" t="s">
        <v>971</v>
      </c>
      <c r="T632" s="71" t="s">
        <v>975</v>
      </c>
      <c r="U632" s="109" t="s">
        <v>973</v>
      </c>
      <c r="V632" s="71" t="s">
        <v>983</v>
      </c>
      <c r="W632" s="71" t="s">
        <v>423</v>
      </c>
      <c r="X632" s="61" t="str">
        <f>IF(W632='[2]LISTA OPCIONES'!$M$4,"A",IF(W632='[2]LISTA OPCIONES'!$M$5,"M",IF(W632='[2]LISTA OPCIONES'!$M$6,"B",IF(W632='[2]LISTA OPCIONES'!$M$7,"A"))))</f>
        <v>B</v>
      </c>
      <c r="Y632" s="119" t="s">
        <v>426</v>
      </c>
      <c r="Z632" s="61" t="str">
        <f>IF(Y632='[2]LISTA OPCIONES'!$N$4,"A",IF(Y632='[2]LISTA OPCIONES'!$N$5,"M",IF(Y632='[2]LISTA OPCIONES'!$N$6,"B",IF(Y632='[2]LISTA OPCIONES'!$N$7,"A"))))</f>
        <v>M</v>
      </c>
      <c r="AA632" s="66" t="s">
        <v>426</v>
      </c>
      <c r="AB632" s="61" t="str">
        <f>IF(AA632='[2]LISTA OPCIONES'!$N$4,"A",IF(AA632='[2]LISTA OPCIONES'!$N$5,"M",IF(AA632='[2]LISTA OPCIONES'!$N$6,"B",IF(AA632='[2]LISTA OPCIONES'!$N$7,"A"))))</f>
        <v>M</v>
      </c>
      <c r="AC632" s="62" t="str">
        <f t="shared" si="35"/>
        <v>MEDIA</v>
      </c>
    </row>
    <row r="633" spans="1:29" s="69" customFormat="1" ht="15">
      <c r="A633" s="66">
        <f t="shared" si="34"/>
        <v>628</v>
      </c>
      <c r="B633" s="115">
        <v>44676</v>
      </c>
      <c r="C633" s="66" t="s">
        <v>1215</v>
      </c>
      <c r="D633" s="66" t="s">
        <v>2036</v>
      </c>
      <c r="E633" s="70" t="s">
        <v>647</v>
      </c>
      <c r="F633" s="72" t="s">
        <v>961</v>
      </c>
      <c r="G633" s="71" t="s">
        <v>10</v>
      </c>
      <c r="H633" s="118" t="s">
        <v>1462</v>
      </c>
      <c r="I633" s="136" t="s">
        <v>87</v>
      </c>
      <c r="J633" s="118" t="s">
        <v>1462</v>
      </c>
      <c r="K633" s="114" t="s">
        <v>1924</v>
      </c>
      <c r="L633" s="70" t="s">
        <v>993</v>
      </c>
      <c r="M633" s="71" t="s">
        <v>2021</v>
      </c>
      <c r="N633" s="71" t="s">
        <v>2021</v>
      </c>
      <c r="O633" s="87" t="s">
        <v>965</v>
      </c>
      <c r="P633" s="71" t="s">
        <v>450</v>
      </c>
      <c r="Q633" s="71" t="s">
        <v>451</v>
      </c>
      <c r="R633" s="71"/>
      <c r="S633" s="108" t="s">
        <v>971</v>
      </c>
      <c r="T633" s="71" t="s">
        <v>975</v>
      </c>
      <c r="U633" s="109" t="s">
        <v>973</v>
      </c>
      <c r="V633" s="71" t="s">
        <v>983</v>
      </c>
      <c r="W633" s="71" t="s">
        <v>423</v>
      </c>
      <c r="X633" s="61" t="str">
        <f>IF(W633='[2]LISTA OPCIONES'!$M$4,"A",IF(W633='[2]LISTA OPCIONES'!$M$5,"M",IF(W633='[2]LISTA OPCIONES'!$M$6,"B",IF(W633='[2]LISTA OPCIONES'!$M$7,"A"))))</f>
        <v>B</v>
      </c>
      <c r="Y633" s="119" t="s">
        <v>426</v>
      </c>
      <c r="Z633" s="61" t="str">
        <f>IF(Y633='[2]LISTA OPCIONES'!$N$4,"A",IF(Y633='[2]LISTA OPCIONES'!$N$5,"M",IF(Y633='[2]LISTA OPCIONES'!$N$6,"B",IF(Y633='[2]LISTA OPCIONES'!$N$7,"A"))))</f>
        <v>M</v>
      </c>
      <c r="AA633" s="66" t="s">
        <v>426</v>
      </c>
      <c r="AB633" s="61" t="str">
        <f>IF(AA633='[2]LISTA OPCIONES'!$N$4,"A",IF(AA633='[2]LISTA OPCIONES'!$N$5,"M",IF(AA633='[2]LISTA OPCIONES'!$N$6,"B",IF(AA633='[2]LISTA OPCIONES'!$N$7,"A"))))</f>
        <v>M</v>
      </c>
      <c r="AC633" s="62" t="str">
        <f t="shared" si="35"/>
        <v>MEDIA</v>
      </c>
    </row>
    <row r="634" spans="1:29" s="69" customFormat="1" ht="15">
      <c r="A634" s="66">
        <f t="shared" si="34"/>
        <v>629</v>
      </c>
      <c r="B634" s="115">
        <v>44676</v>
      </c>
      <c r="C634" s="66" t="s">
        <v>1216</v>
      </c>
      <c r="D634" s="66" t="s">
        <v>2036</v>
      </c>
      <c r="E634" s="70" t="s">
        <v>647</v>
      </c>
      <c r="F634" s="72" t="s">
        <v>961</v>
      </c>
      <c r="G634" s="71" t="s">
        <v>10</v>
      </c>
      <c r="H634" s="118" t="s">
        <v>1463</v>
      </c>
      <c r="I634" s="136" t="s">
        <v>87</v>
      </c>
      <c r="J634" s="118" t="s">
        <v>1463</v>
      </c>
      <c r="K634" s="114" t="s">
        <v>1925</v>
      </c>
      <c r="L634" s="70" t="s">
        <v>993</v>
      </c>
      <c r="M634" s="71" t="s">
        <v>2021</v>
      </c>
      <c r="N634" s="71" t="s">
        <v>2021</v>
      </c>
      <c r="O634" s="87" t="s">
        <v>965</v>
      </c>
      <c r="P634" s="71" t="s">
        <v>450</v>
      </c>
      <c r="Q634" s="71" t="s">
        <v>451</v>
      </c>
      <c r="R634" s="71"/>
      <c r="S634" s="108" t="s">
        <v>971</v>
      </c>
      <c r="T634" s="71" t="s">
        <v>975</v>
      </c>
      <c r="U634" s="109" t="s">
        <v>973</v>
      </c>
      <c r="V634" s="71" t="s">
        <v>983</v>
      </c>
      <c r="W634" s="71" t="s">
        <v>423</v>
      </c>
      <c r="X634" s="61" t="str">
        <f>IF(W634='[2]LISTA OPCIONES'!$M$4,"A",IF(W634='[2]LISTA OPCIONES'!$M$5,"M",IF(W634='[2]LISTA OPCIONES'!$M$6,"B",IF(W634='[2]LISTA OPCIONES'!$M$7,"A"))))</f>
        <v>B</v>
      </c>
      <c r="Y634" s="119" t="s">
        <v>426</v>
      </c>
      <c r="Z634" s="61" t="str">
        <f>IF(Y634='[2]LISTA OPCIONES'!$N$4,"A",IF(Y634='[2]LISTA OPCIONES'!$N$5,"M",IF(Y634='[2]LISTA OPCIONES'!$N$6,"B",IF(Y634='[2]LISTA OPCIONES'!$N$7,"A"))))</f>
        <v>M</v>
      </c>
      <c r="AA634" s="66" t="s">
        <v>426</v>
      </c>
      <c r="AB634" s="61" t="str">
        <f>IF(AA634='[2]LISTA OPCIONES'!$N$4,"A",IF(AA634='[2]LISTA OPCIONES'!$N$5,"M",IF(AA634='[2]LISTA OPCIONES'!$N$6,"B",IF(AA634='[2]LISTA OPCIONES'!$N$7,"A"))))</f>
        <v>M</v>
      </c>
      <c r="AC634" s="62" t="str">
        <f t="shared" si="35"/>
        <v>MEDIA</v>
      </c>
    </row>
    <row r="635" spans="1:29" s="69" customFormat="1" ht="15">
      <c r="A635" s="66">
        <f t="shared" si="34"/>
        <v>630</v>
      </c>
      <c r="B635" s="115">
        <v>44676</v>
      </c>
      <c r="C635" s="66" t="s">
        <v>1217</v>
      </c>
      <c r="D635" s="66" t="s">
        <v>2036</v>
      </c>
      <c r="E635" s="70" t="s">
        <v>647</v>
      </c>
      <c r="F635" s="72" t="s">
        <v>961</v>
      </c>
      <c r="G635" s="71" t="s">
        <v>10</v>
      </c>
      <c r="H635" s="118" t="s">
        <v>1345</v>
      </c>
      <c r="I635" s="136" t="s">
        <v>87</v>
      </c>
      <c r="J635" s="118" t="s">
        <v>1345</v>
      </c>
      <c r="K635" s="114" t="s">
        <v>1790</v>
      </c>
      <c r="L635" s="70" t="s">
        <v>993</v>
      </c>
      <c r="M635" s="71" t="s">
        <v>2021</v>
      </c>
      <c r="N635" s="71" t="s">
        <v>2021</v>
      </c>
      <c r="O635" s="87" t="s">
        <v>965</v>
      </c>
      <c r="P635" s="71" t="s">
        <v>450</v>
      </c>
      <c r="Q635" s="71" t="s">
        <v>451</v>
      </c>
      <c r="R635" s="71"/>
      <c r="S635" s="108" t="s">
        <v>971</v>
      </c>
      <c r="T635" s="71" t="s">
        <v>975</v>
      </c>
      <c r="U635" s="109" t="s">
        <v>973</v>
      </c>
      <c r="V635" s="71" t="s">
        <v>983</v>
      </c>
      <c r="W635" s="71" t="s">
        <v>423</v>
      </c>
      <c r="X635" s="61" t="str">
        <f>IF(W635='[2]LISTA OPCIONES'!$M$4,"A",IF(W635='[2]LISTA OPCIONES'!$M$5,"M",IF(W635='[2]LISTA OPCIONES'!$M$6,"B",IF(W635='[2]LISTA OPCIONES'!$M$7,"A"))))</f>
        <v>B</v>
      </c>
      <c r="Y635" s="119" t="s">
        <v>426</v>
      </c>
      <c r="Z635" s="61" t="str">
        <f>IF(Y635='[2]LISTA OPCIONES'!$N$4,"A",IF(Y635='[2]LISTA OPCIONES'!$N$5,"M",IF(Y635='[2]LISTA OPCIONES'!$N$6,"B",IF(Y635='[2]LISTA OPCIONES'!$N$7,"A"))))</f>
        <v>M</v>
      </c>
      <c r="AA635" s="66" t="s">
        <v>426</v>
      </c>
      <c r="AB635" s="61" t="str">
        <f>IF(AA635='[2]LISTA OPCIONES'!$N$4,"A",IF(AA635='[2]LISTA OPCIONES'!$N$5,"M",IF(AA635='[2]LISTA OPCIONES'!$N$6,"B",IF(AA635='[2]LISTA OPCIONES'!$N$7,"A"))))</f>
        <v>M</v>
      </c>
      <c r="AC635" s="62" t="str">
        <f t="shared" si="35"/>
        <v>MEDIA</v>
      </c>
    </row>
    <row r="636" spans="1:29" s="69" customFormat="1" ht="15">
      <c r="A636" s="66">
        <f t="shared" si="34"/>
        <v>631</v>
      </c>
      <c r="B636" s="115">
        <v>44676</v>
      </c>
      <c r="C636" s="66" t="s">
        <v>1218</v>
      </c>
      <c r="D636" s="66" t="s">
        <v>2036</v>
      </c>
      <c r="E636" s="70" t="s">
        <v>647</v>
      </c>
      <c r="F636" s="72" t="s">
        <v>961</v>
      </c>
      <c r="G636" s="71" t="s">
        <v>10</v>
      </c>
      <c r="H636" s="118" t="s">
        <v>1464</v>
      </c>
      <c r="I636" s="136" t="s">
        <v>57</v>
      </c>
      <c r="J636" s="118" t="s">
        <v>1464</v>
      </c>
      <c r="K636" s="114" t="s">
        <v>1926</v>
      </c>
      <c r="L636" s="70" t="s">
        <v>993</v>
      </c>
      <c r="M636" s="71" t="s">
        <v>2021</v>
      </c>
      <c r="N636" s="71" t="s">
        <v>2021</v>
      </c>
      <c r="O636" s="87" t="s">
        <v>965</v>
      </c>
      <c r="P636" s="71" t="s">
        <v>450</v>
      </c>
      <c r="Q636" s="71" t="s">
        <v>451</v>
      </c>
      <c r="R636" s="71"/>
      <c r="S636" s="108" t="s">
        <v>971</v>
      </c>
      <c r="T636" s="71" t="s">
        <v>975</v>
      </c>
      <c r="U636" s="109" t="s">
        <v>973</v>
      </c>
      <c r="V636" s="71" t="s">
        <v>983</v>
      </c>
      <c r="W636" s="71" t="s">
        <v>423</v>
      </c>
      <c r="X636" s="61" t="str">
        <f>IF(W636='[2]LISTA OPCIONES'!$M$4,"A",IF(W636='[2]LISTA OPCIONES'!$M$5,"M",IF(W636='[2]LISTA OPCIONES'!$M$6,"B",IF(W636='[2]LISTA OPCIONES'!$M$7,"A"))))</f>
        <v>B</v>
      </c>
      <c r="Y636" s="119" t="s">
        <v>426</v>
      </c>
      <c r="Z636" s="61" t="str">
        <f>IF(Y636='[2]LISTA OPCIONES'!$N$4,"A",IF(Y636='[2]LISTA OPCIONES'!$N$5,"M",IF(Y636='[2]LISTA OPCIONES'!$N$6,"B",IF(Y636='[2]LISTA OPCIONES'!$N$7,"A"))))</f>
        <v>M</v>
      </c>
      <c r="AA636" s="66" t="s">
        <v>426</v>
      </c>
      <c r="AB636" s="61" t="str">
        <f>IF(AA636='[2]LISTA OPCIONES'!$N$4,"A",IF(AA636='[2]LISTA OPCIONES'!$N$5,"M",IF(AA636='[2]LISTA OPCIONES'!$N$6,"B",IF(AA636='[2]LISTA OPCIONES'!$N$7,"A"))))</f>
        <v>M</v>
      </c>
      <c r="AC636" s="62" t="str">
        <f t="shared" si="35"/>
        <v>MEDIA</v>
      </c>
    </row>
    <row r="637" spans="1:29" s="69" customFormat="1" ht="15">
      <c r="A637" s="66">
        <f t="shared" si="34"/>
        <v>632</v>
      </c>
      <c r="B637" s="115">
        <v>44676</v>
      </c>
      <c r="C637" s="66" t="s">
        <v>1219</v>
      </c>
      <c r="D637" s="66" t="s">
        <v>2036</v>
      </c>
      <c r="E637" s="70" t="s">
        <v>647</v>
      </c>
      <c r="F637" s="72" t="s">
        <v>961</v>
      </c>
      <c r="G637" s="71" t="s">
        <v>10</v>
      </c>
      <c r="H637" s="118" t="s">
        <v>1346</v>
      </c>
      <c r="I637" s="136" t="s">
        <v>57</v>
      </c>
      <c r="J637" s="118" t="s">
        <v>1346</v>
      </c>
      <c r="K637" s="114" t="s">
        <v>1791</v>
      </c>
      <c r="L637" s="70" t="s">
        <v>993</v>
      </c>
      <c r="M637" s="71" t="s">
        <v>2021</v>
      </c>
      <c r="N637" s="71" t="s">
        <v>2021</v>
      </c>
      <c r="O637" s="87" t="s">
        <v>965</v>
      </c>
      <c r="P637" s="71" t="s">
        <v>450</v>
      </c>
      <c r="Q637" s="71" t="s">
        <v>451</v>
      </c>
      <c r="R637" s="71"/>
      <c r="S637" s="108" t="s">
        <v>971</v>
      </c>
      <c r="T637" s="71" t="s">
        <v>975</v>
      </c>
      <c r="U637" s="109" t="s">
        <v>973</v>
      </c>
      <c r="V637" s="71" t="s">
        <v>983</v>
      </c>
      <c r="W637" s="71" t="s">
        <v>423</v>
      </c>
      <c r="X637" s="61" t="str">
        <f>IF(W637='[2]LISTA OPCIONES'!$M$4,"A",IF(W637='[2]LISTA OPCIONES'!$M$5,"M",IF(W637='[2]LISTA OPCIONES'!$M$6,"B",IF(W637='[2]LISTA OPCIONES'!$M$7,"A"))))</f>
        <v>B</v>
      </c>
      <c r="Y637" s="119" t="s">
        <v>426</v>
      </c>
      <c r="Z637" s="61" t="str">
        <f>IF(Y637='[2]LISTA OPCIONES'!$N$4,"A",IF(Y637='[2]LISTA OPCIONES'!$N$5,"M",IF(Y637='[2]LISTA OPCIONES'!$N$6,"B",IF(Y637='[2]LISTA OPCIONES'!$N$7,"A"))))</f>
        <v>M</v>
      </c>
      <c r="AA637" s="66" t="s">
        <v>426</v>
      </c>
      <c r="AB637" s="61" t="str">
        <f>IF(AA637='[2]LISTA OPCIONES'!$N$4,"A",IF(AA637='[2]LISTA OPCIONES'!$N$5,"M",IF(AA637='[2]LISTA OPCIONES'!$N$6,"B",IF(AA637='[2]LISTA OPCIONES'!$N$7,"A"))))</f>
        <v>M</v>
      </c>
      <c r="AC637" s="62" t="str">
        <f t="shared" si="35"/>
        <v>MEDIA</v>
      </c>
    </row>
    <row r="638" spans="1:29" s="69" customFormat="1" ht="15">
      <c r="A638" s="66">
        <f t="shared" si="34"/>
        <v>633</v>
      </c>
      <c r="B638" s="115">
        <v>44676</v>
      </c>
      <c r="C638" s="66" t="s">
        <v>1220</v>
      </c>
      <c r="D638" s="66" t="s">
        <v>2036</v>
      </c>
      <c r="E638" s="70" t="s">
        <v>647</v>
      </c>
      <c r="F638" s="72" t="s">
        <v>961</v>
      </c>
      <c r="G638" s="71" t="s">
        <v>10</v>
      </c>
      <c r="H638" s="118" t="s">
        <v>1347</v>
      </c>
      <c r="I638" s="136" t="s">
        <v>57</v>
      </c>
      <c r="J638" s="118" t="s">
        <v>1347</v>
      </c>
      <c r="K638" s="114" t="s">
        <v>1792</v>
      </c>
      <c r="L638" s="70" t="s">
        <v>993</v>
      </c>
      <c r="M638" s="71" t="s">
        <v>2021</v>
      </c>
      <c r="N638" s="71" t="s">
        <v>2021</v>
      </c>
      <c r="O638" s="87" t="s">
        <v>965</v>
      </c>
      <c r="P638" s="71" t="s">
        <v>450</v>
      </c>
      <c r="Q638" s="71" t="s">
        <v>451</v>
      </c>
      <c r="R638" s="71"/>
      <c r="S638" s="108" t="s">
        <v>971</v>
      </c>
      <c r="T638" s="71" t="s">
        <v>975</v>
      </c>
      <c r="U638" s="109" t="s">
        <v>973</v>
      </c>
      <c r="V638" s="71" t="s">
        <v>983</v>
      </c>
      <c r="W638" s="71" t="s">
        <v>423</v>
      </c>
      <c r="X638" s="61" t="str">
        <f>IF(W638='[2]LISTA OPCIONES'!$M$4,"A",IF(W638='[2]LISTA OPCIONES'!$M$5,"M",IF(W638='[2]LISTA OPCIONES'!$M$6,"B",IF(W638='[2]LISTA OPCIONES'!$M$7,"A"))))</f>
        <v>B</v>
      </c>
      <c r="Y638" s="119" t="s">
        <v>426</v>
      </c>
      <c r="Z638" s="61" t="str">
        <f>IF(Y638='[2]LISTA OPCIONES'!$N$4,"A",IF(Y638='[2]LISTA OPCIONES'!$N$5,"M",IF(Y638='[2]LISTA OPCIONES'!$N$6,"B",IF(Y638='[2]LISTA OPCIONES'!$N$7,"A"))))</f>
        <v>M</v>
      </c>
      <c r="AA638" s="66" t="s">
        <v>426</v>
      </c>
      <c r="AB638" s="61" t="str">
        <f>IF(AA638='[2]LISTA OPCIONES'!$N$4,"A",IF(AA638='[2]LISTA OPCIONES'!$N$5,"M",IF(AA638='[2]LISTA OPCIONES'!$N$6,"B",IF(AA638='[2]LISTA OPCIONES'!$N$7,"A"))))</f>
        <v>M</v>
      </c>
      <c r="AC638" s="62" t="str">
        <f t="shared" si="35"/>
        <v>MEDIA</v>
      </c>
    </row>
    <row r="639" spans="1:29" s="69" customFormat="1" ht="15">
      <c r="A639" s="66">
        <f t="shared" si="34"/>
        <v>634</v>
      </c>
      <c r="B639" s="115">
        <v>44676</v>
      </c>
      <c r="C639" s="66" t="s">
        <v>1221</v>
      </c>
      <c r="D639" s="66" t="s">
        <v>2036</v>
      </c>
      <c r="E639" s="70" t="s">
        <v>647</v>
      </c>
      <c r="F639" s="72" t="s">
        <v>961</v>
      </c>
      <c r="G639" s="71" t="s">
        <v>10</v>
      </c>
      <c r="H639" s="118" t="s">
        <v>1348</v>
      </c>
      <c r="I639" s="136" t="s">
        <v>57</v>
      </c>
      <c r="J639" s="118" t="s">
        <v>1348</v>
      </c>
      <c r="K639" s="114" t="s">
        <v>1793</v>
      </c>
      <c r="L639" s="70" t="s">
        <v>993</v>
      </c>
      <c r="M639" s="71" t="s">
        <v>2021</v>
      </c>
      <c r="N639" s="71" t="s">
        <v>2021</v>
      </c>
      <c r="O639" s="87" t="s">
        <v>965</v>
      </c>
      <c r="P639" s="71" t="s">
        <v>450</v>
      </c>
      <c r="Q639" s="71" t="s">
        <v>451</v>
      </c>
      <c r="R639" s="71"/>
      <c r="S639" s="108" t="s">
        <v>971</v>
      </c>
      <c r="T639" s="71" t="s">
        <v>975</v>
      </c>
      <c r="U639" s="109" t="s">
        <v>973</v>
      </c>
      <c r="V639" s="71" t="s">
        <v>983</v>
      </c>
      <c r="W639" s="71" t="s">
        <v>423</v>
      </c>
      <c r="X639" s="61" t="str">
        <f>IF(W639='[2]LISTA OPCIONES'!$M$4,"A",IF(W639='[2]LISTA OPCIONES'!$M$5,"M",IF(W639='[2]LISTA OPCIONES'!$M$6,"B",IF(W639='[2]LISTA OPCIONES'!$M$7,"A"))))</f>
        <v>B</v>
      </c>
      <c r="Y639" s="119" t="s">
        <v>426</v>
      </c>
      <c r="Z639" s="61" t="str">
        <f>IF(Y639='[2]LISTA OPCIONES'!$N$4,"A",IF(Y639='[2]LISTA OPCIONES'!$N$5,"M",IF(Y639='[2]LISTA OPCIONES'!$N$6,"B",IF(Y639='[2]LISTA OPCIONES'!$N$7,"A"))))</f>
        <v>M</v>
      </c>
      <c r="AA639" s="66" t="s">
        <v>426</v>
      </c>
      <c r="AB639" s="61" t="str">
        <f>IF(AA639='[2]LISTA OPCIONES'!$N$4,"A",IF(AA639='[2]LISTA OPCIONES'!$N$5,"M",IF(AA639='[2]LISTA OPCIONES'!$N$6,"B",IF(AA639='[2]LISTA OPCIONES'!$N$7,"A"))))</f>
        <v>M</v>
      </c>
      <c r="AC639" s="62" t="str">
        <f t="shared" si="35"/>
        <v>MEDIA</v>
      </c>
    </row>
    <row r="640" spans="1:29" s="69" customFormat="1" ht="15">
      <c r="A640" s="66">
        <f t="shared" si="34"/>
        <v>635</v>
      </c>
      <c r="B640" s="115">
        <v>44676</v>
      </c>
      <c r="C640" s="66" t="s">
        <v>1222</v>
      </c>
      <c r="D640" s="66" t="s">
        <v>2036</v>
      </c>
      <c r="E640" s="70" t="s">
        <v>647</v>
      </c>
      <c r="F640" s="72" t="s">
        <v>961</v>
      </c>
      <c r="G640" s="71" t="s">
        <v>10</v>
      </c>
      <c r="H640" s="118" t="s">
        <v>1465</v>
      </c>
      <c r="I640" s="136" t="s">
        <v>1008</v>
      </c>
      <c r="J640" s="118" t="s">
        <v>1465</v>
      </c>
      <c r="K640" s="114" t="s">
        <v>1927</v>
      </c>
      <c r="L640" s="70" t="s">
        <v>993</v>
      </c>
      <c r="M640" s="71" t="s">
        <v>2021</v>
      </c>
      <c r="N640" s="71" t="s">
        <v>2021</v>
      </c>
      <c r="O640" s="87" t="s">
        <v>965</v>
      </c>
      <c r="P640" s="71" t="s">
        <v>450</v>
      </c>
      <c r="Q640" s="71" t="s">
        <v>451</v>
      </c>
      <c r="R640" s="71"/>
      <c r="S640" s="108" t="s">
        <v>971</v>
      </c>
      <c r="T640" s="71" t="s">
        <v>975</v>
      </c>
      <c r="U640" s="109" t="s">
        <v>973</v>
      </c>
      <c r="V640" s="71" t="s">
        <v>983</v>
      </c>
      <c r="W640" s="71" t="s">
        <v>423</v>
      </c>
      <c r="X640" s="61" t="str">
        <f>IF(W640='[2]LISTA OPCIONES'!$M$4,"A",IF(W640='[2]LISTA OPCIONES'!$M$5,"M",IF(W640='[2]LISTA OPCIONES'!$M$6,"B",IF(W640='[2]LISTA OPCIONES'!$M$7,"A"))))</f>
        <v>B</v>
      </c>
      <c r="Y640" s="119" t="s">
        <v>426</v>
      </c>
      <c r="Z640" s="61" t="str">
        <f>IF(Y640='[2]LISTA OPCIONES'!$N$4,"A",IF(Y640='[2]LISTA OPCIONES'!$N$5,"M",IF(Y640='[2]LISTA OPCIONES'!$N$6,"B",IF(Y640='[2]LISTA OPCIONES'!$N$7,"A"))))</f>
        <v>M</v>
      </c>
      <c r="AA640" s="66" t="s">
        <v>426</v>
      </c>
      <c r="AB640" s="61" t="str">
        <f>IF(AA640='[2]LISTA OPCIONES'!$N$4,"A",IF(AA640='[2]LISTA OPCIONES'!$N$5,"M",IF(AA640='[2]LISTA OPCIONES'!$N$6,"B",IF(AA640='[2]LISTA OPCIONES'!$N$7,"A"))))</f>
        <v>M</v>
      </c>
      <c r="AC640" s="62" t="str">
        <f t="shared" si="35"/>
        <v>MEDIA</v>
      </c>
    </row>
    <row r="641" spans="1:29" s="69" customFormat="1" ht="15">
      <c r="A641" s="66">
        <f t="shared" si="34"/>
        <v>636</v>
      </c>
      <c r="B641" s="115">
        <v>44676</v>
      </c>
      <c r="C641" s="66" t="s">
        <v>1223</v>
      </c>
      <c r="D641" s="66" t="s">
        <v>2036</v>
      </c>
      <c r="E641" s="70" t="s">
        <v>647</v>
      </c>
      <c r="F641" s="72" t="s">
        <v>961</v>
      </c>
      <c r="G641" s="71" t="s">
        <v>10</v>
      </c>
      <c r="H641" s="142" t="s">
        <v>1466</v>
      </c>
      <c r="I641" s="136" t="s">
        <v>1013</v>
      </c>
      <c r="J641" s="142" t="s">
        <v>1466</v>
      </c>
      <c r="K641" s="114" t="s">
        <v>1928</v>
      </c>
      <c r="L641" s="70" t="s">
        <v>993</v>
      </c>
      <c r="M641" s="71" t="s">
        <v>2021</v>
      </c>
      <c r="N641" s="71" t="s">
        <v>2021</v>
      </c>
      <c r="O641" s="87" t="s">
        <v>965</v>
      </c>
      <c r="P641" s="71" t="s">
        <v>450</v>
      </c>
      <c r="Q641" s="71" t="s">
        <v>451</v>
      </c>
      <c r="R641" s="71"/>
      <c r="S641" s="108" t="s">
        <v>971</v>
      </c>
      <c r="T641" s="71" t="s">
        <v>975</v>
      </c>
      <c r="U641" s="109" t="s">
        <v>973</v>
      </c>
      <c r="V641" s="71" t="s">
        <v>983</v>
      </c>
      <c r="W641" s="71" t="s">
        <v>423</v>
      </c>
      <c r="X641" s="61" t="str">
        <f>IF(W641='[2]LISTA OPCIONES'!$M$4,"A",IF(W641='[2]LISTA OPCIONES'!$M$5,"M",IF(W641='[2]LISTA OPCIONES'!$M$6,"B",IF(W641='[2]LISTA OPCIONES'!$M$7,"A"))))</f>
        <v>B</v>
      </c>
      <c r="Y641" s="119" t="s">
        <v>426</v>
      </c>
      <c r="Z641" s="61" t="str">
        <f>IF(Y641='[2]LISTA OPCIONES'!$N$4,"A",IF(Y641='[2]LISTA OPCIONES'!$N$5,"M",IF(Y641='[2]LISTA OPCIONES'!$N$6,"B",IF(Y641='[2]LISTA OPCIONES'!$N$7,"A"))))</f>
        <v>M</v>
      </c>
      <c r="AA641" s="66" t="s">
        <v>426</v>
      </c>
      <c r="AB641" s="61" t="str">
        <f>IF(AA641='[2]LISTA OPCIONES'!$N$4,"A",IF(AA641='[2]LISTA OPCIONES'!$N$5,"M",IF(AA641='[2]LISTA OPCIONES'!$N$6,"B",IF(AA641='[2]LISTA OPCIONES'!$N$7,"A"))))</f>
        <v>M</v>
      </c>
      <c r="AC641" s="62" t="str">
        <f t="shared" si="35"/>
        <v>MEDIA</v>
      </c>
    </row>
    <row r="642" spans="1:29" s="69" customFormat="1" ht="15">
      <c r="A642" s="66">
        <f t="shared" si="34"/>
        <v>637</v>
      </c>
      <c r="B642" s="115">
        <v>44676</v>
      </c>
      <c r="C642" s="66" t="s">
        <v>1224</v>
      </c>
      <c r="D642" s="66" t="s">
        <v>2036</v>
      </c>
      <c r="E642" s="70" t="s">
        <v>647</v>
      </c>
      <c r="F642" s="72" t="s">
        <v>961</v>
      </c>
      <c r="G642" s="71" t="s">
        <v>10</v>
      </c>
      <c r="H642" s="118" t="s">
        <v>1467</v>
      </c>
      <c r="I642" s="136" t="s">
        <v>1013</v>
      </c>
      <c r="J642" s="118" t="s">
        <v>1467</v>
      </c>
      <c r="K642" s="114" t="s">
        <v>1929</v>
      </c>
      <c r="L642" s="70" t="s">
        <v>993</v>
      </c>
      <c r="M642" s="71" t="s">
        <v>2021</v>
      </c>
      <c r="N642" s="71" t="s">
        <v>2021</v>
      </c>
      <c r="O642" s="87" t="s">
        <v>965</v>
      </c>
      <c r="P642" s="71" t="s">
        <v>450</v>
      </c>
      <c r="Q642" s="71" t="s">
        <v>451</v>
      </c>
      <c r="R642" s="71"/>
      <c r="S642" s="108" t="s">
        <v>971</v>
      </c>
      <c r="T642" s="71" t="s">
        <v>975</v>
      </c>
      <c r="U642" s="109" t="s">
        <v>973</v>
      </c>
      <c r="V642" s="71" t="s">
        <v>983</v>
      </c>
      <c r="W642" s="71" t="s">
        <v>423</v>
      </c>
      <c r="X642" s="61" t="str">
        <f>IF(W642='[2]LISTA OPCIONES'!$M$4,"A",IF(W642='[2]LISTA OPCIONES'!$M$5,"M",IF(W642='[2]LISTA OPCIONES'!$M$6,"B",IF(W642='[2]LISTA OPCIONES'!$M$7,"A"))))</f>
        <v>B</v>
      </c>
      <c r="Y642" s="119" t="s">
        <v>426</v>
      </c>
      <c r="Z642" s="61" t="str">
        <f>IF(Y642='[2]LISTA OPCIONES'!$N$4,"A",IF(Y642='[2]LISTA OPCIONES'!$N$5,"M",IF(Y642='[2]LISTA OPCIONES'!$N$6,"B",IF(Y642='[2]LISTA OPCIONES'!$N$7,"A"))))</f>
        <v>M</v>
      </c>
      <c r="AA642" s="66" t="s">
        <v>426</v>
      </c>
      <c r="AB642" s="61" t="str">
        <f>IF(AA642='[2]LISTA OPCIONES'!$N$4,"A",IF(AA642='[2]LISTA OPCIONES'!$N$5,"M",IF(AA642='[2]LISTA OPCIONES'!$N$6,"B",IF(AA642='[2]LISTA OPCIONES'!$N$7,"A"))))</f>
        <v>M</v>
      </c>
      <c r="AC642" s="62" t="str">
        <f t="shared" si="35"/>
        <v>MEDIA</v>
      </c>
    </row>
    <row r="643" spans="1:29" s="69" customFormat="1" ht="15">
      <c r="A643" s="66">
        <f t="shared" si="34"/>
        <v>638</v>
      </c>
      <c r="B643" s="115">
        <v>44676</v>
      </c>
      <c r="C643" s="66" t="s">
        <v>1225</v>
      </c>
      <c r="D643" s="66" t="s">
        <v>2036</v>
      </c>
      <c r="E643" s="70" t="s">
        <v>647</v>
      </c>
      <c r="F643" s="72" t="s">
        <v>961</v>
      </c>
      <c r="G643" s="71" t="s">
        <v>10</v>
      </c>
      <c r="H643" s="118" t="s">
        <v>1468</v>
      </c>
      <c r="I643" s="136" t="s">
        <v>1009</v>
      </c>
      <c r="J643" s="118" t="s">
        <v>1468</v>
      </c>
      <c r="K643" s="114" t="s">
        <v>1930</v>
      </c>
      <c r="L643" s="70" t="s">
        <v>993</v>
      </c>
      <c r="M643" s="71" t="s">
        <v>2021</v>
      </c>
      <c r="N643" s="71" t="s">
        <v>2021</v>
      </c>
      <c r="O643" s="87" t="s">
        <v>965</v>
      </c>
      <c r="P643" s="71" t="s">
        <v>450</v>
      </c>
      <c r="Q643" s="71" t="s">
        <v>451</v>
      </c>
      <c r="R643" s="71"/>
      <c r="S643" s="108" t="s">
        <v>971</v>
      </c>
      <c r="T643" s="71" t="s">
        <v>975</v>
      </c>
      <c r="U643" s="109" t="s">
        <v>973</v>
      </c>
      <c r="V643" s="71" t="s">
        <v>983</v>
      </c>
      <c r="W643" s="71" t="s">
        <v>423</v>
      </c>
      <c r="X643" s="61" t="str">
        <f>IF(W643='[2]LISTA OPCIONES'!$M$4,"A",IF(W643='[2]LISTA OPCIONES'!$M$5,"M",IF(W643='[2]LISTA OPCIONES'!$M$6,"B",IF(W643='[2]LISTA OPCIONES'!$M$7,"A"))))</f>
        <v>B</v>
      </c>
      <c r="Y643" s="119" t="s">
        <v>426</v>
      </c>
      <c r="Z643" s="61" t="str">
        <f>IF(Y643='[2]LISTA OPCIONES'!$N$4,"A",IF(Y643='[2]LISTA OPCIONES'!$N$5,"M",IF(Y643='[2]LISTA OPCIONES'!$N$6,"B",IF(Y643='[2]LISTA OPCIONES'!$N$7,"A"))))</f>
        <v>M</v>
      </c>
      <c r="AA643" s="66" t="s">
        <v>426</v>
      </c>
      <c r="AB643" s="61" t="str">
        <f>IF(AA643='[2]LISTA OPCIONES'!$N$4,"A",IF(AA643='[2]LISTA OPCIONES'!$N$5,"M",IF(AA643='[2]LISTA OPCIONES'!$N$6,"B",IF(AA643='[2]LISTA OPCIONES'!$N$7,"A"))))</f>
        <v>M</v>
      </c>
      <c r="AC643" s="62" t="str">
        <f t="shared" si="35"/>
        <v>MEDIA</v>
      </c>
    </row>
    <row r="644" spans="1:29" s="69" customFormat="1" ht="15">
      <c r="A644" s="66">
        <f t="shared" si="34"/>
        <v>639</v>
      </c>
      <c r="B644" s="115">
        <v>44676</v>
      </c>
      <c r="C644" s="66" t="s">
        <v>1226</v>
      </c>
      <c r="D644" s="66" t="s">
        <v>2036</v>
      </c>
      <c r="E644" s="70" t="s">
        <v>647</v>
      </c>
      <c r="F644" s="72" t="s">
        <v>961</v>
      </c>
      <c r="G644" s="71" t="s">
        <v>10</v>
      </c>
      <c r="H644" s="118" t="s">
        <v>1469</v>
      </c>
      <c r="I644" s="136" t="s">
        <v>1021</v>
      </c>
      <c r="J644" s="118" t="s">
        <v>1469</v>
      </c>
      <c r="K644" s="114" t="s">
        <v>1931</v>
      </c>
      <c r="L644" s="70" t="s">
        <v>993</v>
      </c>
      <c r="M644" s="71" t="s">
        <v>2021</v>
      </c>
      <c r="N644" s="71" t="s">
        <v>2021</v>
      </c>
      <c r="O644" s="87" t="s">
        <v>965</v>
      </c>
      <c r="P644" s="71" t="s">
        <v>450</v>
      </c>
      <c r="Q644" s="71" t="s">
        <v>451</v>
      </c>
      <c r="R644" s="71"/>
      <c r="S644" s="108" t="s">
        <v>971</v>
      </c>
      <c r="T644" s="71" t="s">
        <v>975</v>
      </c>
      <c r="U644" s="109" t="s">
        <v>973</v>
      </c>
      <c r="V644" s="71" t="s">
        <v>983</v>
      </c>
      <c r="W644" s="71" t="s">
        <v>423</v>
      </c>
      <c r="X644" s="61" t="str">
        <f>IF(W644='[2]LISTA OPCIONES'!$M$4,"A",IF(W644='[2]LISTA OPCIONES'!$M$5,"M",IF(W644='[2]LISTA OPCIONES'!$M$6,"B",IF(W644='[2]LISTA OPCIONES'!$M$7,"A"))))</f>
        <v>B</v>
      </c>
      <c r="Y644" s="119" t="s">
        <v>426</v>
      </c>
      <c r="Z644" s="61" t="str">
        <f>IF(Y644='[2]LISTA OPCIONES'!$N$4,"A",IF(Y644='[2]LISTA OPCIONES'!$N$5,"M",IF(Y644='[2]LISTA OPCIONES'!$N$6,"B",IF(Y644='[2]LISTA OPCIONES'!$N$7,"A"))))</f>
        <v>M</v>
      </c>
      <c r="AA644" s="66" t="s">
        <v>426</v>
      </c>
      <c r="AB644" s="61" t="str">
        <f>IF(AA644='[2]LISTA OPCIONES'!$N$4,"A",IF(AA644='[2]LISTA OPCIONES'!$N$5,"M",IF(AA644='[2]LISTA OPCIONES'!$N$6,"B",IF(AA644='[2]LISTA OPCIONES'!$N$7,"A"))))</f>
        <v>M</v>
      </c>
      <c r="AC644" s="62" t="str">
        <f t="shared" si="35"/>
        <v>MEDIA</v>
      </c>
    </row>
    <row r="645" spans="1:29" s="69" customFormat="1" ht="15">
      <c r="A645" s="66">
        <f t="shared" si="34"/>
        <v>640</v>
      </c>
      <c r="B645" s="115">
        <v>44676</v>
      </c>
      <c r="C645" s="66" t="s">
        <v>1227</v>
      </c>
      <c r="D645" s="66" t="s">
        <v>2036</v>
      </c>
      <c r="E645" s="70" t="s">
        <v>647</v>
      </c>
      <c r="F645" s="72" t="s">
        <v>961</v>
      </c>
      <c r="G645" s="71" t="s">
        <v>10</v>
      </c>
      <c r="H645" s="118" t="s">
        <v>1470</v>
      </c>
      <c r="I645" s="136" t="s">
        <v>1021</v>
      </c>
      <c r="J645" s="118" t="s">
        <v>1470</v>
      </c>
      <c r="K645" s="114" t="s">
        <v>1932</v>
      </c>
      <c r="L645" s="70" t="s">
        <v>993</v>
      </c>
      <c r="M645" s="71" t="s">
        <v>2021</v>
      </c>
      <c r="N645" s="71" t="s">
        <v>2021</v>
      </c>
      <c r="O645" s="87" t="s">
        <v>965</v>
      </c>
      <c r="P645" s="71" t="s">
        <v>450</v>
      </c>
      <c r="Q645" s="71" t="s">
        <v>451</v>
      </c>
      <c r="R645" s="71"/>
      <c r="S645" s="108" t="s">
        <v>971</v>
      </c>
      <c r="T645" s="71" t="s">
        <v>975</v>
      </c>
      <c r="U645" s="109" t="s">
        <v>973</v>
      </c>
      <c r="V645" s="71" t="s">
        <v>983</v>
      </c>
      <c r="W645" s="71" t="s">
        <v>423</v>
      </c>
      <c r="X645" s="61" t="str">
        <f>IF(W645='[2]LISTA OPCIONES'!$M$4,"A",IF(W645='[2]LISTA OPCIONES'!$M$5,"M",IF(W645='[2]LISTA OPCIONES'!$M$6,"B",IF(W645='[2]LISTA OPCIONES'!$M$7,"A"))))</f>
        <v>B</v>
      </c>
      <c r="Y645" s="119" t="s">
        <v>426</v>
      </c>
      <c r="Z645" s="61" t="str">
        <f>IF(Y645='[2]LISTA OPCIONES'!$N$4,"A",IF(Y645='[2]LISTA OPCIONES'!$N$5,"M",IF(Y645='[2]LISTA OPCIONES'!$N$6,"B",IF(Y645='[2]LISTA OPCIONES'!$N$7,"A"))))</f>
        <v>M</v>
      </c>
      <c r="AA645" s="66" t="s">
        <v>426</v>
      </c>
      <c r="AB645" s="61" t="str">
        <f>IF(AA645='[2]LISTA OPCIONES'!$N$4,"A",IF(AA645='[2]LISTA OPCIONES'!$N$5,"M",IF(AA645='[2]LISTA OPCIONES'!$N$6,"B",IF(AA645='[2]LISTA OPCIONES'!$N$7,"A"))))</f>
        <v>M</v>
      </c>
      <c r="AC645" s="62" t="str">
        <f t="shared" si="35"/>
        <v>MEDIA</v>
      </c>
    </row>
    <row r="646" spans="1:29" s="69" customFormat="1" ht="15">
      <c r="A646" s="66">
        <f t="shared" si="34"/>
        <v>641</v>
      </c>
      <c r="B646" s="115">
        <v>44676</v>
      </c>
      <c r="C646" s="66" t="s">
        <v>1228</v>
      </c>
      <c r="D646" s="66" t="s">
        <v>2036</v>
      </c>
      <c r="E646" s="70" t="s">
        <v>647</v>
      </c>
      <c r="F646" s="72" t="s">
        <v>961</v>
      </c>
      <c r="G646" s="71" t="s">
        <v>10</v>
      </c>
      <c r="H646" s="118" t="s">
        <v>1471</v>
      </c>
      <c r="I646" s="136" t="s">
        <v>1021</v>
      </c>
      <c r="J646" s="118" t="s">
        <v>1471</v>
      </c>
      <c r="K646" s="114" t="s">
        <v>1933</v>
      </c>
      <c r="L646" s="70" t="s">
        <v>993</v>
      </c>
      <c r="M646" s="71" t="s">
        <v>2021</v>
      </c>
      <c r="N646" s="71" t="s">
        <v>2021</v>
      </c>
      <c r="O646" s="87" t="s">
        <v>965</v>
      </c>
      <c r="P646" s="71" t="s">
        <v>450</v>
      </c>
      <c r="Q646" s="71" t="s">
        <v>451</v>
      </c>
      <c r="R646" s="71"/>
      <c r="S646" s="108" t="s">
        <v>971</v>
      </c>
      <c r="T646" s="71" t="s">
        <v>975</v>
      </c>
      <c r="U646" s="109" t="s">
        <v>973</v>
      </c>
      <c r="V646" s="71" t="s">
        <v>983</v>
      </c>
      <c r="W646" s="71" t="s">
        <v>423</v>
      </c>
      <c r="X646" s="61" t="str">
        <f>IF(W646='[2]LISTA OPCIONES'!$M$4,"A",IF(W646='[2]LISTA OPCIONES'!$M$5,"M",IF(W646='[2]LISTA OPCIONES'!$M$6,"B",IF(W646='[2]LISTA OPCIONES'!$M$7,"A"))))</f>
        <v>B</v>
      </c>
      <c r="Y646" s="119" t="s">
        <v>426</v>
      </c>
      <c r="Z646" s="61" t="str">
        <f>IF(Y646='[2]LISTA OPCIONES'!$N$4,"A",IF(Y646='[2]LISTA OPCIONES'!$N$5,"M",IF(Y646='[2]LISTA OPCIONES'!$N$6,"B",IF(Y646='[2]LISTA OPCIONES'!$N$7,"A"))))</f>
        <v>M</v>
      </c>
      <c r="AA646" s="66" t="s">
        <v>426</v>
      </c>
      <c r="AB646" s="61" t="str">
        <f>IF(AA646='[2]LISTA OPCIONES'!$N$4,"A",IF(AA646='[2]LISTA OPCIONES'!$N$5,"M",IF(AA646='[2]LISTA OPCIONES'!$N$6,"B",IF(AA646='[2]LISTA OPCIONES'!$N$7,"A"))))</f>
        <v>M</v>
      </c>
      <c r="AC646" s="62" t="str">
        <f t="shared" si="35"/>
        <v>MEDIA</v>
      </c>
    </row>
    <row r="647" spans="1:29" s="69" customFormat="1" ht="15">
      <c r="A647" s="66">
        <f t="shared" si="34"/>
        <v>642</v>
      </c>
      <c r="B647" s="115">
        <v>44676</v>
      </c>
      <c r="C647" s="66" t="s">
        <v>1229</v>
      </c>
      <c r="D647" s="66" t="s">
        <v>2036</v>
      </c>
      <c r="E647" s="70" t="s">
        <v>647</v>
      </c>
      <c r="F647" s="72" t="s">
        <v>961</v>
      </c>
      <c r="G647" s="71" t="s">
        <v>10</v>
      </c>
      <c r="H647" s="118" t="s">
        <v>1472</v>
      </c>
      <c r="I647" s="136" t="s">
        <v>1021</v>
      </c>
      <c r="J647" s="118" t="s">
        <v>1472</v>
      </c>
      <c r="K647" s="114" t="s">
        <v>1934</v>
      </c>
      <c r="L647" s="70" t="s">
        <v>993</v>
      </c>
      <c r="M647" s="71" t="s">
        <v>2021</v>
      </c>
      <c r="N647" s="71" t="s">
        <v>2021</v>
      </c>
      <c r="O647" s="87" t="s">
        <v>965</v>
      </c>
      <c r="P647" s="71" t="s">
        <v>450</v>
      </c>
      <c r="Q647" s="71" t="s">
        <v>451</v>
      </c>
      <c r="R647" s="71"/>
      <c r="S647" s="108" t="s">
        <v>971</v>
      </c>
      <c r="T647" s="71" t="s">
        <v>975</v>
      </c>
      <c r="U647" s="109" t="s">
        <v>973</v>
      </c>
      <c r="V647" s="71" t="s">
        <v>983</v>
      </c>
      <c r="W647" s="71" t="s">
        <v>423</v>
      </c>
      <c r="X647" s="61" t="str">
        <f>IF(W647='[2]LISTA OPCIONES'!$M$4,"A",IF(W647='[2]LISTA OPCIONES'!$M$5,"M",IF(W647='[2]LISTA OPCIONES'!$M$6,"B",IF(W647='[2]LISTA OPCIONES'!$M$7,"A"))))</f>
        <v>B</v>
      </c>
      <c r="Y647" s="119" t="s">
        <v>426</v>
      </c>
      <c r="Z647" s="61" t="str">
        <f>IF(Y647='[2]LISTA OPCIONES'!$N$4,"A",IF(Y647='[2]LISTA OPCIONES'!$N$5,"M",IF(Y647='[2]LISTA OPCIONES'!$N$6,"B",IF(Y647='[2]LISTA OPCIONES'!$N$7,"A"))))</f>
        <v>M</v>
      </c>
      <c r="AA647" s="66" t="s">
        <v>426</v>
      </c>
      <c r="AB647" s="61" t="str">
        <f>IF(AA647='[2]LISTA OPCIONES'!$N$4,"A",IF(AA647='[2]LISTA OPCIONES'!$N$5,"M",IF(AA647='[2]LISTA OPCIONES'!$N$6,"B",IF(AA647='[2]LISTA OPCIONES'!$N$7,"A"))))</f>
        <v>M</v>
      </c>
      <c r="AC647" s="62" t="str">
        <f t="shared" si="35"/>
        <v>MEDIA</v>
      </c>
    </row>
    <row r="648" spans="1:29" s="69" customFormat="1" ht="15">
      <c r="A648" s="66">
        <f t="shared" si="34"/>
        <v>643</v>
      </c>
      <c r="B648" s="115">
        <v>44676</v>
      </c>
      <c r="C648" s="66" t="s">
        <v>1230</v>
      </c>
      <c r="D648" s="66" t="s">
        <v>2036</v>
      </c>
      <c r="E648" s="70" t="s">
        <v>647</v>
      </c>
      <c r="F648" s="72" t="s">
        <v>961</v>
      </c>
      <c r="G648" s="71" t="s">
        <v>10</v>
      </c>
      <c r="H648" s="118" t="s">
        <v>1473</v>
      </c>
      <c r="I648" s="136" t="s">
        <v>1022</v>
      </c>
      <c r="J648" s="118" t="s">
        <v>1473</v>
      </c>
      <c r="K648" s="114" t="s">
        <v>1935</v>
      </c>
      <c r="L648" s="70" t="s">
        <v>993</v>
      </c>
      <c r="M648" s="71" t="s">
        <v>2021</v>
      </c>
      <c r="N648" s="71" t="s">
        <v>2021</v>
      </c>
      <c r="O648" s="87" t="s">
        <v>965</v>
      </c>
      <c r="P648" s="71" t="s">
        <v>450</v>
      </c>
      <c r="Q648" s="71" t="s">
        <v>451</v>
      </c>
      <c r="R648" s="71"/>
      <c r="S648" s="108" t="s">
        <v>971</v>
      </c>
      <c r="T648" s="71" t="s">
        <v>975</v>
      </c>
      <c r="U648" s="109" t="s">
        <v>973</v>
      </c>
      <c r="V648" s="71" t="s">
        <v>983</v>
      </c>
      <c r="W648" s="71" t="s">
        <v>423</v>
      </c>
      <c r="X648" s="61" t="str">
        <f>IF(W648='[2]LISTA OPCIONES'!$M$4,"A",IF(W648='[2]LISTA OPCIONES'!$M$5,"M",IF(W648='[2]LISTA OPCIONES'!$M$6,"B",IF(W648='[2]LISTA OPCIONES'!$M$7,"A"))))</f>
        <v>B</v>
      </c>
      <c r="Y648" s="119" t="s">
        <v>426</v>
      </c>
      <c r="Z648" s="61" t="str">
        <f>IF(Y648='[2]LISTA OPCIONES'!$N$4,"A",IF(Y648='[2]LISTA OPCIONES'!$N$5,"M",IF(Y648='[2]LISTA OPCIONES'!$N$6,"B",IF(Y648='[2]LISTA OPCIONES'!$N$7,"A"))))</f>
        <v>M</v>
      </c>
      <c r="AA648" s="66" t="s">
        <v>426</v>
      </c>
      <c r="AB648" s="61" t="str">
        <f>IF(AA648='[2]LISTA OPCIONES'!$N$4,"A",IF(AA648='[2]LISTA OPCIONES'!$N$5,"M",IF(AA648='[2]LISTA OPCIONES'!$N$6,"B",IF(AA648='[2]LISTA OPCIONES'!$N$7,"A"))))</f>
        <v>M</v>
      </c>
      <c r="AC648" s="62" t="str">
        <f t="shared" si="35"/>
        <v>MEDIA</v>
      </c>
    </row>
    <row r="649" spans="1:29" s="69" customFormat="1" ht="15">
      <c r="A649" s="66">
        <f t="shared" si="34"/>
        <v>644</v>
      </c>
      <c r="B649" s="115">
        <v>44676</v>
      </c>
      <c r="C649" s="66" t="s">
        <v>1231</v>
      </c>
      <c r="D649" s="66" t="s">
        <v>2036</v>
      </c>
      <c r="E649" s="70" t="s">
        <v>647</v>
      </c>
      <c r="F649" s="72" t="s">
        <v>961</v>
      </c>
      <c r="G649" s="71" t="s">
        <v>10</v>
      </c>
      <c r="H649" s="118" t="s">
        <v>1474</v>
      </c>
      <c r="I649" s="136" t="s">
        <v>1022</v>
      </c>
      <c r="J649" s="118" t="s">
        <v>1474</v>
      </c>
      <c r="K649" s="114" t="s">
        <v>1936</v>
      </c>
      <c r="L649" s="70" t="s">
        <v>993</v>
      </c>
      <c r="M649" s="71" t="s">
        <v>2021</v>
      </c>
      <c r="N649" s="71" t="s">
        <v>2021</v>
      </c>
      <c r="O649" s="87" t="s">
        <v>965</v>
      </c>
      <c r="P649" s="71" t="s">
        <v>450</v>
      </c>
      <c r="Q649" s="71" t="s">
        <v>451</v>
      </c>
      <c r="R649" s="71"/>
      <c r="S649" s="108" t="s">
        <v>971</v>
      </c>
      <c r="T649" s="71" t="s">
        <v>975</v>
      </c>
      <c r="U649" s="109" t="s">
        <v>973</v>
      </c>
      <c r="V649" s="71" t="s">
        <v>983</v>
      </c>
      <c r="W649" s="71" t="s">
        <v>423</v>
      </c>
      <c r="X649" s="61" t="str">
        <f>IF(W649='[2]LISTA OPCIONES'!$M$4,"A",IF(W649='[2]LISTA OPCIONES'!$M$5,"M",IF(W649='[2]LISTA OPCIONES'!$M$6,"B",IF(W649='[2]LISTA OPCIONES'!$M$7,"A"))))</f>
        <v>B</v>
      </c>
      <c r="Y649" s="119" t="s">
        <v>426</v>
      </c>
      <c r="Z649" s="61" t="str">
        <f>IF(Y649='[2]LISTA OPCIONES'!$N$4,"A",IF(Y649='[2]LISTA OPCIONES'!$N$5,"M",IF(Y649='[2]LISTA OPCIONES'!$N$6,"B",IF(Y649='[2]LISTA OPCIONES'!$N$7,"A"))))</f>
        <v>M</v>
      </c>
      <c r="AA649" s="66" t="s">
        <v>426</v>
      </c>
      <c r="AB649" s="61" t="str">
        <f>IF(AA649='[2]LISTA OPCIONES'!$N$4,"A",IF(AA649='[2]LISTA OPCIONES'!$N$5,"M",IF(AA649='[2]LISTA OPCIONES'!$N$6,"B",IF(AA649='[2]LISTA OPCIONES'!$N$7,"A"))))</f>
        <v>M</v>
      </c>
      <c r="AC649" s="62" t="str">
        <f t="shared" si="35"/>
        <v>MEDIA</v>
      </c>
    </row>
    <row r="650" spans="1:29" s="69" customFormat="1" ht="15">
      <c r="A650" s="66">
        <f t="shared" si="34"/>
        <v>645</v>
      </c>
      <c r="B650" s="115">
        <v>44676</v>
      </c>
      <c r="C650" s="66" t="s">
        <v>1232</v>
      </c>
      <c r="D650" s="66" t="s">
        <v>2036</v>
      </c>
      <c r="E650" s="70" t="s">
        <v>647</v>
      </c>
      <c r="F650" s="72" t="s">
        <v>961</v>
      </c>
      <c r="G650" s="71" t="s">
        <v>10</v>
      </c>
      <c r="H650" s="118" t="s">
        <v>1475</v>
      </c>
      <c r="I650" s="136" t="s">
        <v>1022</v>
      </c>
      <c r="J650" s="118" t="s">
        <v>1475</v>
      </c>
      <c r="K650" s="114" t="s">
        <v>1937</v>
      </c>
      <c r="L650" s="70" t="s">
        <v>993</v>
      </c>
      <c r="M650" s="71" t="s">
        <v>2021</v>
      </c>
      <c r="N650" s="71" t="s">
        <v>2021</v>
      </c>
      <c r="O650" s="87" t="s">
        <v>965</v>
      </c>
      <c r="P650" s="71" t="s">
        <v>450</v>
      </c>
      <c r="Q650" s="71" t="s">
        <v>451</v>
      </c>
      <c r="R650" s="71"/>
      <c r="S650" s="108" t="s">
        <v>971</v>
      </c>
      <c r="T650" s="71" t="s">
        <v>975</v>
      </c>
      <c r="U650" s="109" t="s">
        <v>973</v>
      </c>
      <c r="V650" s="71" t="s">
        <v>983</v>
      </c>
      <c r="W650" s="71" t="s">
        <v>423</v>
      </c>
      <c r="X650" s="61" t="str">
        <f>IF(W650='[2]LISTA OPCIONES'!$M$4,"A",IF(W650='[2]LISTA OPCIONES'!$M$5,"M",IF(W650='[2]LISTA OPCIONES'!$M$6,"B",IF(W650='[2]LISTA OPCIONES'!$M$7,"A"))))</f>
        <v>B</v>
      </c>
      <c r="Y650" s="119" t="s">
        <v>426</v>
      </c>
      <c r="Z650" s="61" t="str">
        <f>IF(Y650='[2]LISTA OPCIONES'!$N$4,"A",IF(Y650='[2]LISTA OPCIONES'!$N$5,"M",IF(Y650='[2]LISTA OPCIONES'!$N$6,"B",IF(Y650='[2]LISTA OPCIONES'!$N$7,"A"))))</f>
        <v>M</v>
      </c>
      <c r="AA650" s="66" t="s">
        <v>426</v>
      </c>
      <c r="AB650" s="61" t="str">
        <f>IF(AA650='[2]LISTA OPCIONES'!$N$4,"A",IF(AA650='[2]LISTA OPCIONES'!$N$5,"M",IF(AA650='[2]LISTA OPCIONES'!$N$6,"B",IF(AA650='[2]LISTA OPCIONES'!$N$7,"A"))))</f>
        <v>M</v>
      </c>
      <c r="AC650" s="62" t="str">
        <f t="shared" si="35"/>
        <v>MEDIA</v>
      </c>
    </row>
    <row r="651" spans="1:29" s="69" customFormat="1" ht="15">
      <c r="A651" s="66">
        <f t="shared" si="34"/>
        <v>646</v>
      </c>
      <c r="B651" s="115">
        <v>44676</v>
      </c>
      <c r="C651" s="66" t="s">
        <v>1233</v>
      </c>
      <c r="D651" s="66" t="s">
        <v>2036</v>
      </c>
      <c r="E651" s="70" t="s">
        <v>647</v>
      </c>
      <c r="F651" s="72" t="s">
        <v>961</v>
      </c>
      <c r="G651" s="71" t="s">
        <v>10</v>
      </c>
      <c r="H651" s="118" t="s">
        <v>1476</v>
      </c>
      <c r="I651" s="136" t="s">
        <v>1022</v>
      </c>
      <c r="J651" s="118" t="s">
        <v>1476</v>
      </c>
      <c r="K651" s="114" t="s">
        <v>1938</v>
      </c>
      <c r="L651" s="70" t="s">
        <v>993</v>
      </c>
      <c r="M651" s="71" t="s">
        <v>2021</v>
      </c>
      <c r="N651" s="71" t="s">
        <v>2021</v>
      </c>
      <c r="O651" s="87" t="s">
        <v>965</v>
      </c>
      <c r="P651" s="71" t="s">
        <v>450</v>
      </c>
      <c r="Q651" s="71" t="s">
        <v>451</v>
      </c>
      <c r="R651" s="71"/>
      <c r="S651" s="108" t="s">
        <v>971</v>
      </c>
      <c r="T651" s="71" t="s">
        <v>975</v>
      </c>
      <c r="U651" s="109" t="s">
        <v>973</v>
      </c>
      <c r="V651" s="71" t="s">
        <v>983</v>
      </c>
      <c r="W651" s="71" t="s">
        <v>423</v>
      </c>
      <c r="X651" s="61" t="str">
        <f>IF(W651='[2]LISTA OPCIONES'!$M$4,"A",IF(W651='[2]LISTA OPCIONES'!$M$5,"M",IF(W651='[2]LISTA OPCIONES'!$M$6,"B",IF(W651='[2]LISTA OPCIONES'!$M$7,"A"))))</f>
        <v>B</v>
      </c>
      <c r="Y651" s="119" t="s">
        <v>426</v>
      </c>
      <c r="Z651" s="61" t="str">
        <f>IF(Y651='[2]LISTA OPCIONES'!$N$4,"A",IF(Y651='[2]LISTA OPCIONES'!$N$5,"M",IF(Y651='[2]LISTA OPCIONES'!$N$6,"B",IF(Y651='[2]LISTA OPCIONES'!$N$7,"A"))))</f>
        <v>M</v>
      </c>
      <c r="AA651" s="66" t="s">
        <v>426</v>
      </c>
      <c r="AB651" s="61" t="str">
        <f>IF(AA651='[2]LISTA OPCIONES'!$N$4,"A",IF(AA651='[2]LISTA OPCIONES'!$N$5,"M",IF(AA651='[2]LISTA OPCIONES'!$N$6,"B",IF(AA651='[2]LISTA OPCIONES'!$N$7,"A"))))</f>
        <v>M</v>
      </c>
      <c r="AC651" s="62" t="str">
        <f t="shared" si="35"/>
        <v>MEDIA</v>
      </c>
    </row>
    <row r="652" spans="1:29" s="69" customFormat="1" ht="15">
      <c r="A652" s="66">
        <f t="shared" si="34"/>
        <v>647</v>
      </c>
      <c r="B652" s="115">
        <v>44676</v>
      </c>
      <c r="C652" s="66" t="s">
        <v>1234</v>
      </c>
      <c r="D652" s="66" t="s">
        <v>2036</v>
      </c>
      <c r="E652" s="70" t="s">
        <v>647</v>
      </c>
      <c r="F652" s="72" t="s">
        <v>961</v>
      </c>
      <c r="G652" s="71" t="s">
        <v>10</v>
      </c>
      <c r="H652" s="118" t="s">
        <v>1477</v>
      </c>
      <c r="I652" s="136" t="s">
        <v>1022</v>
      </c>
      <c r="J652" s="118" t="s">
        <v>1477</v>
      </c>
      <c r="K652" s="114" t="s">
        <v>1939</v>
      </c>
      <c r="L652" s="70" t="s">
        <v>993</v>
      </c>
      <c r="M652" s="71" t="s">
        <v>2021</v>
      </c>
      <c r="N652" s="71" t="s">
        <v>2021</v>
      </c>
      <c r="O652" s="87" t="s">
        <v>965</v>
      </c>
      <c r="P652" s="71" t="s">
        <v>450</v>
      </c>
      <c r="Q652" s="71" t="s">
        <v>451</v>
      </c>
      <c r="R652" s="71"/>
      <c r="S652" s="108" t="s">
        <v>971</v>
      </c>
      <c r="T652" s="71" t="s">
        <v>975</v>
      </c>
      <c r="U652" s="109" t="s">
        <v>973</v>
      </c>
      <c r="V652" s="71" t="s">
        <v>983</v>
      </c>
      <c r="W652" s="71" t="s">
        <v>423</v>
      </c>
      <c r="X652" s="61" t="str">
        <f>IF(W652='[2]LISTA OPCIONES'!$M$4,"A",IF(W652='[2]LISTA OPCIONES'!$M$5,"M",IF(W652='[2]LISTA OPCIONES'!$M$6,"B",IF(W652='[2]LISTA OPCIONES'!$M$7,"A"))))</f>
        <v>B</v>
      </c>
      <c r="Y652" s="119" t="s">
        <v>426</v>
      </c>
      <c r="Z652" s="61" t="str">
        <f>IF(Y652='[2]LISTA OPCIONES'!$N$4,"A",IF(Y652='[2]LISTA OPCIONES'!$N$5,"M",IF(Y652='[2]LISTA OPCIONES'!$N$6,"B",IF(Y652='[2]LISTA OPCIONES'!$N$7,"A"))))</f>
        <v>M</v>
      </c>
      <c r="AA652" s="66" t="s">
        <v>426</v>
      </c>
      <c r="AB652" s="61" t="str">
        <f>IF(AA652='[2]LISTA OPCIONES'!$N$4,"A",IF(AA652='[2]LISTA OPCIONES'!$N$5,"M",IF(AA652='[2]LISTA OPCIONES'!$N$6,"B",IF(AA652='[2]LISTA OPCIONES'!$N$7,"A"))))</f>
        <v>M</v>
      </c>
      <c r="AC652" s="62" t="str">
        <f t="shared" si="35"/>
        <v>MEDIA</v>
      </c>
    </row>
    <row r="653" spans="1:29" s="69" customFormat="1" ht="15">
      <c r="A653" s="66">
        <f t="shared" si="34"/>
        <v>648</v>
      </c>
      <c r="B653" s="115">
        <v>44676</v>
      </c>
      <c r="C653" s="66" t="s">
        <v>1235</v>
      </c>
      <c r="D653" s="66" t="s">
        <v>2036</v>
      </c>
      <c r="E653" s="70" t="s">
        <v>647</v>
      </c>
      <c r="F653" s="72" t="s">
        <v>961</v>
      </c>
      <c r="G653" s="71" t="s">
        <v>10</v>
      </c>
      <c r="H653" s="118" t="s">
        <v>1478</v>
      </c>
      <c r="I653" s="136" t="s">
        <v>40</v>
      </c>
      <c r="J653" s="118" t="s">
        <v>1478</v>
      </c>
      <c r="K653" s="114" t="s">
        <v>1940</v>
      </c>
      <c r="L653" s="70" t="s">
        <v>993</v>
      </c>
      <c r="M653" s="71" t="s">
        <v>2021</v>
      </c>
      <c r="N653" s="71" t="s">
        <v>2021</v>
      </c>
      <c r="O653" s="87" t="s">
        <v>965</v>
      </c>
      <c r="P653" s="71" t="s">
        <v>450</v>
      </c>
      <c r="Q653" s="71" t="s">
        <v>451</v>
      </c>
      <c r="R653" s="71"/>
      <c r="S653" s="108" t="s">
        <v>971</v>
      </c>
      <c r="T653" s="71" t="s">
        <v>975</v>
      </c>
      <c r="U653" s="109" t="s">
        <v>973</v>
      </c>
      <c r="V653" s="71" t="s">
        <v>983</v>
      </c>
      <c r="W653" s="71" t="s">
        <v>423</v>
      </c>
      <c r="X653" s="61" t="str">
        <f>IF(W653='[2]LISTA OPCIONES'!$M$4,"A",IF(W653='[2]LISTA OPCIONES'!$M$5,"M",IF(W653='[2]LISTA OPCIONES'!$M$6,"B",IF(W653='[2]LISTA OPCIONES'!$M$7,"A"))))</f>
        <v>B</v>
      </c>
      <c r="Y653" s="119" t="s">
        <v>426</v>
      </c>
      <c r="Z653" s="61" t="str">
        <f>IF(Y653='[2]LISTA OPCIONES'!$N$4,"A",IF(Y653='[2]LISTA OPCIONES'!$N$5,"M",IF(Y653='[2]LISTA OPCIONES'!$N$6,"B",IF(Y653='[2]LISTA OPCIONES'!$N$7,"A"))))</f>
        <v>M</v>
      </c>
      <c r="AA653" s="66" t="s">
        <v>426</v>
      </c>
      <c r="AB653" s="61" t="str">
        <f>IF(AA653='[2]LISTA OPCIONES'!$N$4,"A",IF(AA653='[2]LISTA OPCIONES'!$N$5,"M",IF(AA653='[2]LISTA OPCIONES'!$N$6,"B",IF(AA653='[2]LISTA OPCIONES'!$N$7,"A"))))</f>
        <v>M</v>
      </c>
      <c r="AC653" s="62" t="str">
        <f t="shared" si="35"/>
        <v>MEDIA</v>
      </c>
    </row>
    <row r="654" spans="1:29" s="69" customFormat="1" ht="15">
      <c r="A654" s="66">
        <f t="shared" si="34"/>
        <v>649</v>
      </c>
      <c r="B654" s="115">
        <v>44676</v>
      </c>
      <c r="C654" s="66" t="s">
        <v>1236</v>
      </c>
      <c r="D654" s="66" t="s">
        <v>2036</v>
      </c>
      <c r="E654" s="70" t="s">
        <v>647</v>
      </c>
      <c r="F654" s="72" t="s">
        <v>961</v>
      </c>
      <c r="G654" s="71" t="s">
        <v>10</v>
      </c>
      <c r="H654" s="118" t="s">
        <v>1479</v>
      </c>
      <c r="I654" s="136" t="s">
        <v>40</v>
      </c>
      <c r="J654" s="118" t="s">
        <v>1479</v>
      </c>
      <c r="K654" s="114" t="s">
        <v>1941</v>
      </c>
      <c r="L654" s="70" t="s">
        <v>993</v>
      </c>
      <c r="M654" s="71" t="s">
        <v>2021</v>
      </c>
      <c r="N654" s="71" t="s">
        <v>2021</v>
      </c>
      <c r="O654" s="87" t="s">
        <v>965</v>
      </c>
      <c r="P654" s="71" t="s">
        <v>450</v>
      </c>
      <c r="Q654" s="71" t="s">
        <v>451</v>
      </c>
      <c r="R654" s="71"/>
      <c r="S654" s="108" t="s">
        <v>971</v>
      </c>
      <c r="T654" s="71" t="s">
        <v>975</v>
      </c>
      <c r="U654" s="109" t="s">
        <v>973</v>
      </c>
      <c r="V654" s="71" t="s">
        <v>983</v>
      </c>
      <c r="W654" s="71" t="s">
        <v>423</v>
      </c>
      <c r="X654" s="61" t="str">
        <f>IF(W654='[2]LISTA OPCIONES'!$M$4,"A",IF(W654='[2]LISTA OPCIONES'!$M$5,"M",IF(W654='[2]LISTA OPCIONES'!$M$6,"B",IF(W654='[2]LISTA OPCIONES'!$M$7,"A"))))</f>
        <v>B</v>
      </c>
      <c r="Y654" s="119" t="s">
        <v>426</v>
      </c>
      <c r="Z654" s="61" t="str">
        <f>IF(Y654='[2]LISTA OPCIONES'!$N$4,"A",IF(Y654='[2]LISTA OPCIONES'!$N$5,"M",IF(Y654='[2]LISTA OPCIONES'!$N$6,"B",IF(Y654='[2]LISTA OPCIONES'!$N$7,"A"))))</f>
        <v>M</v>
      </c>
      <c r="AA654" s="66" t="s">
        <v>426</v>
      </c>
      <c r="AB654" s="61" t="str">
        <f>IF(AA654='[2]LISTA OPCIONES'!$N$4,"A",IF(AA654='[2]LISTA OPCIONES'!$N$5,"M",IF(AA654='[2]LISTA OPCIONES'!$N$6,"B",IF(AA654='[2]LISTA OPCIONES'!$N$7,"A"))))</f>
        <v>M</v>
      </c>
      <c r="AC654" s="62" t="str">
        <f t="shared" si="35"/>
        <v>MEDIA</v>
      </c>
    </row>
    <row r="655" spans="1:29" s="69" customFormat="1" ht="15">
      <c r="A655" s="66">
        <f t="shared" si="34"/>
        <v>650</v>
      </c>
      <c r="B655" s="115">
        <v>44676</v>
      </c>
      <c r="C655" s="66" t="s">
        <v>1237</v>
      </c>
      <c r="D655" s="66" t="s">
        <v>2036</v>
      </c>
      <c r="E655" s="70" t="s">
        <v>647</v>
      </c>
      <c r="F655" s="72" t="s">
        <v>961</v>
      </c>
      <c r="G655" s="71" t="s">
        <v>10</v>
      </c>
      <c r="H655" s="118" t="s">
        <v>1480</v>
      </c>
      <c r="I655" s="136" t="s">
        <v>40</v>
      </c>
      <c r="J655" s="118" t="s">
        <v>1480</v>
      </c>
      <c r="K655" s="114" t="s">
        <v>1942</v>
      </c>
      <c r="L655" s="70" t="s">
        <v>993</v>
      </c>
      <c r="M655" s="71" t="s">
        <v>2021</v>
      </c>
      <c r="N655" s="71" t="s">
        <v>2021</v>
      </c>
      <c r="O655" s="87" t="s">
        <v>965</v>
      </c>
      <c r="P655" s="71" t="s">
        <v>450</v>
      </c>
      <c r="Q655" s="71" t="s">
        <v>451</v>
      </c>
      <c r="R655" s="71"/>
      <c r="S655" s="108" t="s">
        <v>971</v>
      </c>
      <c r="T655" s="71" t="s">
        <v>975</v>
      </c>
      <c r="U655" s="109" t="s">
        <v>973</v>
      </c>
      <c r="V655" s="71" t="s">
        <v>983</v>
      </c>
      <c r="W655" s="71" t="s">
        <v>423</v>
      </c>
      <c r="X655" s="61" t="str">
        <f>IF(W655='[2]LISTA OPCIONES'!$M$4,"A",IF(W655='[2]LISTA OPCIONES'!$M$5,"M",IF(W655='[2]LISTA OPCIONES'!$M$6,"B",IF(W655='[2]LISTA OPCIONES'!$M$7,"A"))))</f>
        <v>B</v>
      </c>
      <c r="Y655" s="119" t="s">
        <v>426</v>
      </c>
      <c r="Z655" s="61" t="str">
        <f>IF(Y655='[2]LISTA OPCIONES'!$N$4,"A",IF(Y655='[2]LISTA OPCIONES'!$N$5,"M",IF(Y655='[2]LISTA OPCIONES'!$N$6,"B",IF(Y655='[2]LISTA OPCIONES'!$N$7,"A"))))</f>
        <v>M</v>
      </c>
      <c r="AA655" s="66" t="s">
        <v>426</v>
      </c>
      <c r="AB655" s="61" t="str">
        <f>IF(AA655='[2]LISTA OPCIONES'!$N$4,"A",IF(AA655='[2]LISTA OPCIONES'!$N$5,"M",IF(AA655='[2]LISTA OPCIONES'!$N$6,"B",IF(AA655='[2]LISTA OPCIONES'!$N$7,"A"))))</f>
        <v>M</v>
      </c>
      <c r="AC655" s="62" t="str">
        <f t="shared" si="35"/>
        <v>MEDIA</v>
      </c>
    </row>
    <row r="656" spans="1:29" s="69" customFormat="1" ht="15">
      <c r="A656" s="66">
        <f t="shared" si="34"/>
        <v>651</v>
      </c>
      <c r="B656" s="115">
        <v>44676</v>
      </c>
      <c r="C656" s="66" t="s">
        <v>1238</v>
      </c>
      <c r="D656" s="66" t="s">
        <v>2036</v>
      </c>
      <c r="E656" s="70" t="s">
        <v>647</v>
      </c>
      <c r="F656" s="72" t="s">
        <v>961</v>
      </c>
      <c r="G656" s="71" t="s">
        <v>10</v>
      </c>
      <c r="H656" s="118" t="s">
        <v>1481</v>
      </c>
      <c r="I656" s="136" t="s">
        <v>1010</v>
      </c>
      <c r="J656" s="118" t="s">
        <v>1481</v>
      </c>
      <c r="K656" s="114" t="s">
        <v>1943</v>
      </c>
      <c r="L656" s="70" t="s">
        <v>993</v>
      </c>
      <c r="M656" s="71" t="s">
        <v>2021</v>
      </c>
      <c r="N656" s="71" t="s">
        <v>2020</v>
      </c>
      <c r="O656" s="87" t="s">
        <v>965</v>
      </c>
      <c r="P656" s="71" t="s">
        <v>450</v>
      </c>
      <c r="Q656" s="71" t="s">
        <v>451</v>
      </c>
      <c r="R656" s="71"/>
      <c r="S656" s="108" t="s">
        <v>971</v>
      </c>
      <c r="T656" s="71" t="s">
        <v>975</v>
      </c>
      <c r="U656" s="109" t="s">
        <v>973</v>
      </c>
      <c r="V656" s="71" t="s">
        <v>983</v>
      </c>
      <c r="W656" s="71" t="s">
        <v>423</v>
      </c>
      <c r="X656" s="61" t="str">
        <f>IF(W656='[2]LISTA OPCIONES'!$M$4,"A",IF(W656='[2]LISTA OPCIONES'!$M$5,"M",IF(W656='[2]LISTA OPCIONES'!$M$6,"B",IF(W656='[2]LISTA OPCIONES'!$M$7,"A"))))</f>
        <v>B</v>
      </c>
      <c r="Y656" s="119" t="s">
        <v>426</v>
      </c>
      <c r="Z656" s="61" t="str">
        <f>IF(Y656='[2]LISTA OPCIONES'!$N$4,"A",IF(Y656='[2]LISTA OPCIONES'!$N$5,"M",IF(Y656='[2]LISTA OPCIONES'!$N$6,"B",IF(Y656='[2]LISTA OPCIONES'!$N$7,"A"))))</f>
        <v>M</v>
      </c>
      <c r="AA656" s="66" t="s">
        <v>426</v>
      </c>
      <c r="AB656" s="61" t="str">
        <f>IF(AA656='[2]LISTA OPCIONES'!$N$4,"A",IF(AA656='[2]LISTA OPCIONES'!$N$5,"M",IF(AA656='[2]LISTA OPCIONES'!$N$6,"B",IF(AA656='[2]LISTA OPCIONES'!$N$7,"A"))))</f>
        <v>M</v>
      </c>
      <c r="AC656" s="62" t="str">
        <f t="shared" si="35"/>
        <v>MEDIA</v>
      </c>
    </row>
    <row r="657" spans="1:29" s="69" customFormat="1" ht="15">
      <c r="A657" s="66">
        <f t="shared" si="34"/>
        <v>652</v>
      </c>
      <c r="B657" s="115">
        <v>44676</v>
      </c>
      <c r="C657" s="66" t="s">
        <v>1239</v>
      </c>
      <c r="D657" s="66" t="s">
        <v>2036</v>
      </c>
      <c r="E657" s="70" t="s">
        <v>647</v>
      </c>
      <c r="F657" s="72" t="s">
        <v>961</v>
      </c>
      <c r="G657" s="71" t="s">
        <v>10</v>
      </c>
      <c r="H657" s="118" t="s">
        <v>1482</v>
      </c>
      <c r="I657" s="136" t="s">
        <v>1010</v>
      </c>
      <c r="J657" s="118" t="s">
        <v>1482</v>
      </c>
      <c r="K657" s="114" t="s">
        <v>1944</v>
      </c>
      <c r="L657" s="70" t="s">
        <v>993</v>
      </c>
      <c r="M657" s="71" t="s">
        <v>2021</v>
      </c>
      <c r="N657" s="71" t="s">
        <v>2020</v>
      </c>
      <c r="O657" s="87" t="s">
        <v>965</v>
      </c>
      <c r="P657" s="71" t="s">
        <v>450</v>
      </c>
      <c r="Q657" s="71" t="s">
        <v>451</v>
      </c>
      <c r="R657" s="71"/>
      <c r="S657" s="108" t="s">
        <v>971</v>
      </c>
      <c r="T657" s="71" t="s">
        <v>975</v>
      </c>
      <c r="U657" s="109" t="s">
        <v>973</v>
      </c>
      <c r="V657" s="71" t="s">
        <v>983</v>
      </c>
      <c r="W657" s="71" t="s">
        <v>423</v>
      </c>
      <c r="X657" s="61" t="str">
        <f>IF(W657='[2]LISTA OPCIONES'!$M$4,"A",IF(W657='[2]LISTA OPCIONES'!$M$5,"M",IF(W657='[2]LISTA OPCIONES'!$M$6,"B",IF(W657='[2]LISTA OPCIONES'!$M$7,"A"))))</f>
        <v>B</v>
      </c>
      <c r="Y657" s="119" t="s">
        <v>426</v>
      </c>
      <c r="Z657" s="61" t="str">
        <f>IF(Y657='[2]LISTA OPCIONES'!$N$4,"A",IF(Y657='[2]LISTA OPCIONES'!$N$5,"M",IF(Y657='[2]LISTA OPCIONES'!$N$6,"B",IF(Y657='[2]LISTA OPCIONES'!$N$7,"A"))))</f>
        <v>M</v>
      </c>
      <c r="AA657" s="66" t="s">
        <v>426</v>
      </c>
      <c r="AB657" s="61" t="str">
        <f>IF(AA657='[2]LISTA OPCIONES'!$N$4,"A",IF(AA657='[2]LISTA OPCIONES'!$N$5,"M",IF(AA657='[2]LISTA OPCIONES'!$N$6,"B",IF(AA657='[2]LISTA OPCIONES'!$N$7,"A"))))</f>
        <v>M</v>
      </c>
      <c r="AC657" s="62" t="str">
        <f t="shared" si="35"/>
        <v>MEDIA</v>
      </c>
    </row>
    <row r="658" spans="1:29" s="69" customFormat="1" ht="15">
      <c r="A658" s="66">
        <f t="shared" si="34"/>
        <v>653</v>
      </c>
      <c r="B658" s="115">
        <v>44676</v>
      </c>
      <c r="C658" s="66" t="s">
        <v>1240</v>
      </c>
      <c r="D658" s="66" t="s">
        <v>2036</v>
      </c>
      <c r="E658" s="70" t="s">
        <v>647</v>
      </c>
      <c r="F658" s="72" t="s">
        <v>961</v>
      </c>
      <c r="G658" s="71" t="s">
        <v>10</v>
      </c>
      <c r="H658" s="118" t="s">
        <v>1483</v>
      </c>
      <c r="I658" s="136" t="s">
        <v>1023</v>
      </c>
      <c r="J658" s="118" t="s">
        <v>1483</v>
      </c>
      <c r="K658" s="114" t="s">
        <v>1945</v>
      </c>
      <c r="L658" s="70" t="s">
        <v>993</v>
      </c>
      <c r="M658" s="71" t="s">
        <v>2021</v>
      </c>
      <c r="N658" s="71" t="s">
        <v>2020</v>
      </c>
      <c r="O658" s="87" t="s">
        <v>965</v>
      </c>
      <c r="P658" s="71" t="s">
        <v>450</v>
      </c>
      <c r="Q658" s="71" t="s">
        <v>451</v>
      </c>
      <c r="R658" s="71"/>
      <c r="S658" s="108" t="s">
        <v>971</v>
      </c>
      <c r="T658" s="71" t="s">
        <v>975</v>
      </c>
      <c r="U658" s="109" t="s">
        <v>973</v>
      </c>
      <c r="V658" s="71" t="s">
        <v>983</v>
      </c>
      <c r="W658" s="71" t="s">
        <v>423</v>
      </c>
      <c r="X658" s="61" t="str">
        <f>IF(W658='[2]LISTA OPCIONES'!$M$4,"A",IF(W658='[2]LISTA OPCIONES'!$M$5,"M",IF(W658='[2]LISTA OPCIONES'!$M$6,"B",IF(W658='[2]LISTA OPCIONES'!$M$7,"A"))))</f>
        <v>B</v>
      </c>
      <c r="Y658" s="119" t="s">
        <v>426</v>
      </c>
      <c r="Z658" s="61" t="str">
        <f>IF(Y658='[2]LISTA OPCIONES'!$N$4,"A",IF(Y658='[2]LISTA OPCIONES'!$N$5,"M",IF(Y658='[2]LISTA OPCIONES'!$N$6,"B",IF(Y658='[2]LISTA OPCIONES'!$N$7,"A"))))</f>
        <v>M</v>
      </c>
      <c r="AA658" s="66" t="s">
        <v>426</v>
      </c>
      <c r="AB658" s="61" t="str">
        <f>IF(AA658='[2]LISTA OPCIONES'!$N$4,"A",IF(AA658='[2]LISTA OPCIONES'!$N$5,"M",IF(AA658='[2]LISTA OPCIONES'!$N$6,"B",IF(AA658='[2]LISTA OPCIONES'!$N$7,"A"))))</f>
        <v>M</v>
      </c>
      <c r="AC658" s="62" t="str">
        <f t="shared" si="35"/>
        <v>MEDIA</v>
      </c>
    </row>
    <row r="659" spans="1:29" s="69" customFormat="1" ht="15">
      <c r="A659" s="66">
        <f t="shared" si="34"/>
        <v>654</v>
      </c>
      <c r="B659" s="115">
        <v>44676</v>
      </c>
      <c r="C659" s="66" t="s">
        <v>1241</v>
      </c>
      <c r="D659" s="66" t="s">
        <v>2036</v>
      </c>
      <c r="E659" s="70" t="s">
        <v>647</v>
      </c>
      <c r="F659" s="72" t="s">
        <v>961</v>
      </c>
      <c r="G659" s="71" t="s">
        <v>10</v>
      </c>
      <c r="H659" s="118" t="s">
        <v>1484</v>
      </c>
      <c r="I659" s="136" t="s">
        <v>1023</v>
      </c>
      <c r="J659" s="118" t="s">
        <v>1484</v>
      </c>
      <c r="K659" s="114" t="s">
        <v>1946</v>
      </c>
      <c r="L659" s="70" t="s">
        <v>993</v>
      </c>
      <c r="M659" s="71" t="s">
        <v>2021</v>
      </c>
      <c r="N659" s="71" t="s">
        <v>2020</v>
      </c>
      <c r="O659" s="87" t="s">
        <v>965</v>
      </c>
      <c r="P659" s="71" t="s">
        <v>450</v>
      </c>
      <c r="Q659" s="71" t="s">
        <v>451</v>
      </c>
      <c r="R659" s="71"/>
      <c r="S659" s="108" t="s">
        <v>971</v>
      </c>
      <c r="T659" s="71" t="s">
        <v>975</v>
      </c>
      <c r="U659" s="109" t="s">
        <v>973</v>
      </c>
      <c r="V659" s="71" t="s">
        <v>983</v>
      </c>
      <c r="W659" s="71" t="s">
        <v>423</v>
      </c>
      <c r="X659" s="61" t="str">
        <f>IF(W659='[2]LISTA OPCIONES'!$M$4,"A",IF(W659='[2]LISTA OPCIONES'!$M$5,"M",IF(W659='[2]LISTA OPCIONES'!$M$6,"B",IF(W659='[2]LISTA OPCIONES'!$M$7,"A"))))</f>
        <v>B</v>
      </c>
      <c r="Y659" s="119" t="s">
        <v>426</v>
      </c>
      <c r="Z659" s="61" t="str">
        <f>IF(Y659='[2]LISTA OPCIONES'!$N$4,"A",IF(Y659='[2]LISTA OPCIONES'!$N$5,"M",IF(Y659='[2]LISTA OPCIONES'!$N$6,"B",IF(Y659='[2]LISTA OPCIONES'!$N$7,"A"))))</f>
        <v>M</v>
      </c>
      <c r="AA659" s="66" t="s">
        <v>426</v>
      </c>
      <c r="AB659" s="61" t="str">
        <f>IF(AA659='[2]LISTA OPCIONES'!$N$4,"A",IF(AA659='[2]LISTA OPCIONES'!$N$5,"M",IF(AA659='[2]LISTA OPCIONES'!$N$6,"B",IF(AA659='[2]LISTA OPCIONES'!$N$7,"A"))))</f>
        <v>M</v>
      </c>
      <c r="AC659" s="62" t="str">
        <f t="shared" si="35"/>
        <v>MEDIA</v>
      </c>
    </row>
    <row r="660" spans="1:29" s="69" customFormat="1" ht="15">
      <c r="A660" s="66">
        <f t="shared" si="34"/>
        <v>655</v>
      </c>
      <c r="B660" s="115">
        <v>44676</v>
      </c>
      <c r="C660" s="66" t="s">
        <v>1242</v>
      </c>
      <c r="D660" s="66" t="s">
        <v>2036</v>
      </c>
      <c r="E660" s="70" t="s">
        <v>647</v>
      </c>
      <c r="F660" s="72" t="s">
        <v>961</v>
      </c>
      <c r="G660" s="71" t="s">
        <v>10</v>
      </c>
      <c r="H660" s="118" t="s">
        <v>1485</v>
      </c>
      <c r="I660" s="136" t="s">
        <v>978</v>
      </c>
      <c r="J660" s="118" t="s">
        <v>1485</v>
      </c>
      <c r="K660" s="114" t="s">
        <v>1947</v>
      </c>
      <c r="L660" s="70" t="s">
        <v>993</v>
      </c>
      <c r="M660" s="71" t="s">
        <v>2021</v>
      </c>
      <c r="N660" s="71" t="s">
        <v>2020</v>
      </c>
      <c r="O660" s="87" t="s">
        <v>965</v>
      </c>
      <c r="P660" s="71" t="s">
        <v>450</v>
      </c>
      <c r="Q660" s="71" t="s">
        <v>451</v>
      </c>
      <c r="R660" s="71"/>
      <c r="S660" s="108" t="s">
        <v>971</v>
      </c>
      <c r="T660" s="71" t="s">
        <v>975</v>
      </c>
      <c r="U660" s="109" t="s">
        <v>973</v>
      </c>
      <c r="V660" s="71" t="s">
        <v>983</v>
      </c>
      <c r="W660" s="71" t="s">
        <v>423</v>
      </c>
      <c r="X660" s="61" t="str">
        <f>IF(W660='[2]LISTA OPCIONES'!$M$4,"A",IF(W660='[2]LISTA OPCIONES'!$M$5,"M",IF(W660='[2]LISTA OPCIONES'!$M$6,"B",IF(W660='[2]LISTA OPCIONES'!$M$7,"A"))))</f>
        <v>B</v>
      </c>
      <c r="Y660" s="119" t="s">
        <v>426</v>
      </c>
      <c r="Z660" s="61" t="str">
        <f>IF(Y660='[2]LISTA OPCIONES'!$N$4,"A",IF(Y660='[2]LISTA OPCIONES'!$N$5,"M",IF(Y660='[2]LISTA OPCIONES'!$N$6,"B",IF(Y660='[2]LISTA OPCIONES'!$N$7,"A"))))</f>
        <v>M</v>
      </c>
      <c r="AA660" s="66" t="s">
        <v>426</v>
      </c>
      <c r="AB660" s="61" t="str">
        <f>IF(AA660='[2]LISTA OPCIONES'!$N$4,"A",IF(AA660='[2]LISTA OPCIONES'!$N$5,"M",IF(AA660='[2]LISTA OPCIONES'!$N$6,"B",IF(AA660='[2]LISTA OPCIONES'!$N$7,"A"))))</f>
        <v>M</v>
      </c>
      <c r="AC660" s="62" t="str">
        <f t="shared" si="35"/>
        <v>MEDIA</v>
      </c>
    </row>
    <row r="661" spans="1:29" s="69" customFormat="1" ht="15">
      <c r="A661" s="66">
        <f t="shared" si="34"/>
        <v>656</v>
      </c>
      <c r="B661" s="115">
        <v>44676</v>
      </c>
      <c r="C661" s="66" t="s">
        <v>1243</v>
      </c>
      <c r="D661" s="66" t="s">
        <v>2036</v>
      </c>
      <c r="E661" s="70" t="s">
        <v>647</v>
      </c>
      <c r="F661" s="72" t="s">
        <v>961</v>
      </c>
      <c r="G661" s="71" t="s">
        <v>10</v>
      </c>
      <c r="H661" s="118" t="s">
        <v>1486</v>
      </c>
      <c r="I661" s="136" t="s">
        <v>978</v>
      </c>
      <c r="J661" s="118" t="s">
        <v>1486</v>
      </c>
      <c r="K661" s="114" t="s">
        <v>1948</v>
      </c>
      <c r="L661" s="70" t="s">
        <v>993</v>
      </c>
      <c r="M661" s="71" t="s">
        <v>2021</v>
      </c>
      <c r="N661" s="71" t="s">
        <v>2020</v>
      </c>
      <c r="O661" s="87" t="s">
        <v>965</v>
      </c>
      <c r="P661" s="71" t="s">
        <v>450</v>
      </c>
      <c r="Q661" s="71" t="s">
        <v>451</v>
      </c>
      <c r="R661" s="71"/>
      <c r="S661" s="108" t="s">
        <v>971</v>
      </c>
      <c r="T661" s="71" t="s">
        <v>975</v>
      </c>
      <c r="U661" s="109" t="s">
        <v>973</v>
      </c>
      <c r="V661" s="71" t="s">
        <v>983</v>
      </c>
      <c r="W661" s="71" t="s">
        <v>423</v>
      </c>
      <c r="X661" s="61" t="str">
        <f>IF(W661='[2]LISTA OPCIONES'!$M$4,"A",IF(W661='[2]LISTA OPCIONES'!$M$5,"M",IF(W661='[2]LISTA OPCIONES'!$M$6,"B",IF(W661='[2]LISTA OPCIONES'!$M$7,"A"))))</f>
        <v>B</v>
      </c>
      <c r="Y661" s="119" t="s">
        <v>426</v>
      </c>
      <c r="Z661" s="61" t="str">
        <f>IF(Y661='[2]LISTA OPCIONES'!$N$4,"A",IF(Y661='[2]LISTA OPCIONES'!$N$5,"M",IF(Y661='[2]LISTA OPCIONES'!$N$6,"B",IF(Y661='[2]LISTA OPCIONES'!$N$7,"A"))))</f>
        <v>M</v>
      </c>
      <c r="AA661" s="66" t="s">
        <v>426</v>
      </c>
      <c r="AB661" s="61" t="str">
        <f>IF(AA661='[2]LISTA OPCIONES'!$N$4,"A",IF(AA661='[2]LISTA OPCIONES'!$N$5,"M",IF(AA661='[2]LISTA OPCIONES'!$N$6,"B",IF(AA661='[2]LISTA OPCIONES'!$N$7,"A"))))</f>
        <v>M</v>
      </c>
      <c r="AC661" s="62" t="str">
        <f t="shared" si="35"/>
        <v>MEDIA</v>
      </c>
    </row>
    <row r="662" spans="1:29" s="69" customFormat="1" ht="15">
      <c r="A662" s="66">
        <f t="shared" si="34"/>
        <v>657</v>
      </c>
      <c r="B662" s="115">
        <v>44676</v>
      </c>
      <c r="C662" s="66" t="s">
        <v>1244</v>
      </c>
      <c r="D662" s="66" t="s">
        <v>2036</v>
      </c>
      <c r="E662" s="70" t="s">
        <v>647</v>
      </c>
      <c r="F662" s="72" t="s">
        <v>961</v>
      </c>
      <c r="G662" s="71" t="s">
        <v>10</v>
      </c>
      <c r="H662" s="118" t="s">
        <v>1487</v>
      </c>
      <c r="I662" s="136" t="s">
        <v>978</v>
      </c>
      <c r="J662" s="118" t="s">
        <v>1487</v>
      </c>
      <c r="K662" s="114" t="s">
        <v>1949</v>
      </c>
      <c r="L662" s="70" t="s">
        <v>993</v>
      </c>
      <c r="M662" s="71" t="s">
        <v>2021</v>
      </c>
      <c r="N662" s="71" t="s">
        <v>2020</v>
      </c>
      <c r="O662" s="87" t="s">
        <v>965</v>
      </c>
      <c r="P662" s="71" t="s">
        <v>450</v>
      </c>
      <c r="Q662" s="71" t="s">
        <v>451</v>
      </c>
      <c r="R662" s="71"/>
      <c r="S662" s="108" t="s">
        <v>971</v>
      </c>
      <c r="T662" s="71" t="s">
        <v>975</v>
      </c>
      <c r="U662" s="109" t="s">
        <v>973</v>
      </c>
      <c r="V662" s="71" t="s">
        <v>983</v>
      </c>
      <c r="W662" s="71" t="s">
        <v>423</v>
      </c>
      <c r="X662" s="61" t="str">
        <f>IF(W662='[2]LISTA OPCIONES'!$M$4,"A",IF(W662='[2]LISTA OPCIONES'!$M$5,"M",IF(W662='[2]LISTA OPCIONES'!$M$6,"B",IF(W662='[2]LISTA OPCIONES'!$M$7,"A"))))</f>
        <v>B</v>
      </c>
      <c r="Y662" s="119" t="s">
        <v>426</v>
      </c>
      <c r="Z662" s="61" t="str">
        <f>IF(Y662='[2]LISTA OPCIONES'!$N$4,"A",IF(Y662='[2]LISTA OPCIONES'!$N$5,"M",IF(Y662='[2]LISTA OPCIONES'!$N$6,"B",IF(Y662='[2]LISTA OPCIONES'!$N$7,"A"))))</f>
        <v>M</v>
      </c>
      <c r="AA662" s="66" t="s">
        <v>426</v>
      </c>
      <c r="AB662" s="61" t="str">
        <f>IF(AA662='[2]LISTA OPCIONES'!$N$4,"A",IF(AA662='[2]LISTA OPCIONES'!$N$5,"M",IF(AA662='[2]LISTA OPCIONES'!$N$6,"B",IF(AA662='[2]LISTA OPCIONES'!$N$7,"A"))))</f>
        <v>M</v>
      </c>
      <c r="AC662" s="62" t="str">
        <f t="shared" si="35"/>
        <v>MEDIA</v>
      </c>
    </row>
    <row r="663" spans="1:29" s="69" customFormat="1" ht="15">
      <c r="A663" s="66">
        <f t="shared" si="34"/>
        <v>658</v>
      </c>
      <c r="B663" s="115">
        <v>44676</v>
      </c>
      <c r="C663" s="66" t="s">
        <v>1245</v>
      </c>
      <c r="D663" s="66" t="s">
        <v>2036</v>
      </c>
      <c r="E663" s="70" t="s">
        <v>647</v>
      </c>
      <c r="F663" s="72" t="s">
        <v>961</v>
      </c>
      <c r="G663" s="71" t="s">
        <v>10</v>
      </c>
      <c r="H663" s="118" t="s">
        <v>1488</v>
      </c>
      <c r="I663" s="136" t="s">
        <v>978</v>
      </c>
      <c r="J663" s="118" t="s">
        <v>1488</v>
      </c>
      <c r="K663" s="114" t="s">
        <v>1950</v>
      </c>
      <c r="L663" s="70" t="s">
        <v>993</v>
      </c>
      <c r="M663" s="71" t="s">
        <v>2021</v>
      </c>
      <c r="N663" s="71" t="s">
        <v>2020</v>
      </c>
      <c r="O663" s="87" t="s">
        <v>965</v>
      </c>
      <c r="P663" s="71" t="s">
        <v>450</v>
      </c>
      <c r="Q663" s="71" t="s">
        <v>451</v>
      </c>
      <c r="R663" s="71"/>
      <c r="S663" s="108" t="s">
        <v>971</v>
      </c>
      <c r="T663" s="71" t="s">
        <v>975</v>
      </c>
      <c r="U663" s="109" t="s">
        <v>973</v>
      </c>
      <c r="V663" s="71" t="s">
        <v>983</v>
      </c>
      <c r="W663" s="71" t="s">
        <v>423</v>
      </c>
      <c r="X663" s="61" t="str">
        <f>IF(W663='[2]LISTA OPCIONES'!$M$4,"A",IF(W663='[2]LISTA OPCIONES'!$M$5,"M",IF(W663='[2]LISTA OPCIONES'!$M$6,"B",IF(W663='[2]LISTA OPCIONES'!$M$7,"A"))))</f>
        <v>B</v>
      </c>
      <c r="Y663" s="119" t="s">
        <v>426</v>
      </c>
      <c r="Z663" s="61" t="str">
        <f>IF(Y663='[2]LISTA OPCIONES'!$N$4,"A",IF(Y663='[2]LISTA OPCIONES'!$N$5,"M",IF(Y663='[2]LISTA OPCIONES'!$N$6,"B",IF(Y663='[2]LISTA OPCIONES'!$N$7,"A"))))</f>
        <v>M</v>
      </c>
      <c r="AA663" s="66" t="s">
        <v>426</v>
      </c>
      <c r="AB663" s="61" t="str">
        <f>IF(AA663='[2]LISTA OPCIONES'!$N$4,"A",IF(AA663='[2]LISTA OPCIONES'!$N$5,"M",IF(AA663='[2]LISTA OPCIONES'!$N$6,"B",IF(AA663='[2]LISTA OPCIONES'!$N$7,"A"))))</f>
        <v>M</v>
      </c>
      <c r="AC663" s="62" t="str">
        <f t="shared" si="35"/>
        <v>MEDIA</v>
      </c>
    </row>
    <row r="664" spans="1:29" s="69" customFormat="1" ht="15">
      <c r="A664" s="66">
        <f t="shared" si="34"/>
        <v>659</v>
      </c>
      <c r="B664" s="115">
        <v>44676</v>
      </c>
      <c r="C664" s="66" t="s">
        <v>1246</v>
      </c>
      <c r="D664" s="66" t="s">
        <v>2036</v>
      </c>
      <c r="E664" s="70" t="s">
        <v>647</v>
      </c>
      <c r="F664" s="72" t="s">
        <v>961</v>
      </c>
      <c r="G664" s="71" t="s">
        <v>10</v>
      </c>
      <c r="H664" s="118" t="s">
        <v>1489</v>
      </c>
      <c r="I664" s="136" t="s">
        <v>978</v>
      </c>
      <c r="J664" s="118" t="s">
        <v>1489</v>
      </c>
      <c r="K664" s="114" t="s">
        <v>1951</v>
      </c>
      <c r="L664" s="70" t="s">
        <v>993</v>
      </c>
      <c r="M664" s="71" t="s">
        <v>2021</v>
      </c>
      <c r="N664" s="71" t="s">
        <v>2020</v>
      </c>
      <c r="O664" s="87" t="s">
        <v>965</v>
      </c>
      <c r="P664" s="71" t="s">
        <v>450</v>
      </c>
      <c r="Q664" s="71" t="s">
        <v>451</v>
      </c>
      <c r="R664" s="71"/>
      <c r="S664" s="108" t="s">
        <v>971</v>
      </c>
      <c r="T664" s="71" t="s">
        <v>975</v>
      </c>
      <c r="U664" s="109" t="s">
        <v>973</v>
      </c>
      <c r="V664" s="71" t="s">
        <v>983</v>
      </c>
      <c r="W664" s="71" t="s">
        <v>423</v>
      </c>
      <c r="X664" s="61" t="str">
        <f>IF(W664='[2]LISTA OPCIONES'!$M$4,"A",IF(W664='[2]LISTA OPCIONES'!$M$5,"M",IF(W664='[2]LISTA OPCIONES'!$M$6,"B",IF(W664='[2]LISTA OPCIONES'!$M$7,"A"))))</f>
        <v>B</v>
      </c>
      <c r="Y664" s="119" t="s">
        <v>426</v>
      </c>
      <c r="Z664" s="61" t="str">
        <f>IF(Y664='[2]LISTA OPCIONES'!$N$4,"A",IF(Y664='[2]LISTA OPCIONES'!$N$5,"M",IF(Y664='[2]LISTA OPCIONES'!$N$6,"B",IF(Y664='[2]LISTA OPCIONES'!$N$7,"A"))))</f>
        <v>M</v>
      </c>
      <c r="AA664" s="66" t="s">
        <v>426</v>
      </c>
      <c r="AB664" s="61" t="str">
        <f>IF(AA664='[2]LISTA OPCIONES'!$N$4,"A",IF(AA664='[2]LISTA OPCIONES'!$N$5,"M",IF(AA664='[2]LISTA OPCIONES'!$N$6,"B",IF(AA664='[2]LISTA OPCIONES'!$N$7,"A"))))</f>
        <v>M</v>
      </c>
      <c r="AC664" s="62" t="str">
        <f t="shared" si="35"/>
        <v>MEDIA</v>
      </c>
    </row>
    <row r="665" spans="1:29" s="69" customFormat="1" ht="15">
      <c r="A665" s="66">
        <f t="shared" si="34"/>
        <v>660</v>
      </c>
      <c r="B665" s="115">
        <v>44676</v>
      </c>
      <c r="C665" s="66" t="s">
        <v>1247</v>
      </c>
      <c r="D665" s="66" t="s">
        <v>2036</v>
      </c>
      <c r="E665" s="70" t="s">
        <v>647</v>
      </c>
      <c r="F665" s="72" t="s">
        <v>961</v>
      </c>
      <c r="G665" s="71" t="s">
        <v>10</v>
      </c>
      <c r="H665" s="118" t="s">
        <v>1490</v>
      </c>
      <c r="I665" s="136" t="s">
        <v>978</v>
      </c>
      <c r="J665" s="118" t="s">
        <v>1490</v>
      </c>
      <c r="K665" s="114" t="s">
        <v>1952</v>
      </c>
      <c r="L665" s="70" t="s">
        <v>993</v>
      </c>
      <c r="M665" s="71" t="s">
        <v>2021</v>
      </c>
      <c r="N665" s="71" t="s">
        <v>2020</v>
      </c>
      <c r="O665" s="87" t="s">
        <v>965</v>
      </c>
      <c r="P665" s="71" t="s">
        <v>450</v>
      </c>
      <c r="Q665" s="71" t="s">
        <v>451</v>
      </c>
      <c r="R665" s="71"/>
      <c r="S665" s="108" t="s">
        <v>971</v>
      </c>
      <c r="T665" s="71" t="s">
        <v>975</v>
      </c>
      <c r="U665" s="109" t="s">
        <v>973</v>
      </c>
      <c r="V665" s="71" t="s">
        <v>983</v>
      </c>
      <c r="W665" s="71" t="s">
        <v>423</v>
      </c>
      <c r="X665" s="61" t="str">
        <f>IF(W665='[2]LISTA OPCIONES'!$M$4,"A",IF(W665='[2]LISTA OPCIONES'!$M$5,"M",IF(W665='[2]LISTA OPCIONES'!$M$6,"B",IF(W665='[2]LISTA OPCIONES'!$M$7,"A"))))</f>
        <v>B</v>
      </c>
      <c r="Y665" s="119" t="s">
        <v>426</v>
      </c>
      <c r="Z665" s="61" t="str">
        <f>IF(Y665='[2]LISTA OPCIONES'!$N$4,"A",IF(Y665='[2]LISTA OPCIONES'!$N$5,"M",IF(Y665='[2]LISTA OPCIONES'!$N$6,"B",IF(Y665='[2]LISTA OPCIONES'!$N$7,"A"))))</f>
        <v>M</v>
      </c>
      <c r="AA665" s="66" t="s">
        <v>426</v>
      </c>
      <c r="AB665" s="61" t="str">
        <f>IF(AA665='[2]LISTA OPCIONES'!$N$4,"A",IF(AA665='[2]LISTA OPCIONES'!$N$5,"M",IF(AA665='[2]LISTA OPCIONES'!$N$6,"B",IF(AA665='[2]LISTA OPCIONES'!$N$7,"A"))))</f>
        <v>M</v>
      </c>
      <c r="AC665" s="62" t="str">
        <f t="shared" si="35"/>
        <v>MEDIA</v>
      </c>
    </row>
    <row r="666" spans="1:29" s="69" customFormat="1" ht="15">
      <c r="A666" s="66">
        <f t="shared" si="34"/>
        <v>661</v>
      </c>
      <c r="B666" s="115">
        <v>44676</v>
      </c>
      <c r="C666" s="66" t="s">
        <v>1148</v>
      </c>
      <c r="D666" s="66" t="s">
        <v>2033</v>
      </c>
      <c r="E666" s="70" t="s">
        <v>530</v>
      </c>
      <c r="F666" s="72" t="s">
        <v>963</v>
      </c>
      <c r="G666" s="71" t="s">
        <v>10</v>
      </c>
      <c r="H666" s="118" t="s">
        <v>1491</v>
      </c>
      <c r="I666" s="136" t="s">
        <v>52</v>
      </c>
      <c r="J666" s="118" t="s">
        <v>1491</v>
      </c>
      <c r="K666" s="114" t="s">
        <v>1953</v>
      </c>
      <c r="L666" s="70" t="s">
        <v>994</v>
      </c>
      <c r="M666" s="71" t="s">
        <v>2020</v>
      </c>
      <c r="N666" s="71" t="s">
        <v>2020</v>
      </c>
      <c r="O666" s="87" t="s">
        <v>965</v>
      </c>
      <c r="P666" s="71" t="s">
        <v>450</v>
      </c>
      <c r="Q666" s="71" t="s">
        <v>451</v>
      </c>
      <c r="R666" s="71"/>
      <c r="S666" s="108" t="s">
        <v>971</v>
      </c>
      <c r="T666" s="71" t="s">
        <v>975</v>
      </c>
      <c r="U666" s="109" t="s">
        <v>973</v>
      </c>
      <c r="V666" s="71" t="s">
        <v>983</v>
      </c>
      <c r="W666" s="71" t="s">
        <v>423</v>
      </c>
      <c r="X666" s="61" t="str">
        <f>IF(W666='[2]LISTA OPCIONES'!$M$4,"A",IF(W666='[2]LISTA OPCIONES'!$M$5,"M",IF(W666='[2]LISTA OPCIONES'!$M$6,"B",IF(W666='[2]LISTA OPCIONES'!$M$7,"A"))))</f>
        <v>B</v>
      </c>
      <c r="Y666" s="119" t="s">
        <v>426</v>
      </c>
      <c r="Z666" s="61" t="str">
        <f>IF(Y666='[2]LISTA OPCIONES'!$N$4,"A",IF(Y666='[2]LISTA OPCIONES'!$N$5,"M",IF(Y666='[2]LISTA OPCIONES'!$N$6,"B",IF(Y666='[2]LISTA OPCIONES'!$N$7,"A"))))</f>
        <v>M</v>
      </c>
      <c r="AA666" s="66" t="s">
        <v>426</v>
      </c>
      <c r="AB666" s="61" t="str">
        <f>IF(AA666='[2]LISTA OPCIONES'!$N$4,"A",IF(AA666='[2]LISTA OPCIONES'!$N$5,"M",IF(AA666='[2]LISTA OPCIONES'!$N$6,"B",IF(AA666='[2]LISTA OPCIONES'!$N$7,"A"))))</f>
        <v>M</v>
      </c>
      <c r="AC666" s="62" t="str">
        <f aca="true" t="shared" si="36" ref="AC666:AC727">(IF(AND(X666="A",Z666="A"),"ALTA",(IF(AND(Z666="A",AB666="A"),"ALTA",(IF(AND(X666="A",AB666="A"),"ALTA",(IF(OR(X666="A",Z666="A",AB666="A"),"MEDIA",(IF(OR(X666="M",Z666="M",AB666="M"),"MEDIA","BAJA"))))))))))</f>
        <v>MEDIA</v>
      </c>
    </row>
    <row r="667" spans="1:29" s="69" customFormat="1" ht="15">
      <c r="A667" s="66">
        <f t="shared" si="34"/>
        <v>662</v>
      </c>
      <c r="B667" s="115">
        <v>44676</v>
      </c>
      <c r="C667" s="66" t="s">
        <v>1149</v>
      </c>
      <c r="D667" s="66" t="s">
        <v>2033</v>
      </c>
      <c r="E667" s="70" t="s">
        <v>530</v>
      </c>
      <c r="F667" s="72" t="s">
        <v>963</v>
      </c>
      <c r="G667" s="71" t="s">
        <v>10</v>
      </c>
      <c r="H667" s="118" t="s">
        <v>1492</v>
      </c>
      <c r="I667" s="136" t="s">
        <v>52</v>
      </c>
      <c r="J667" s="118" t="s">
        <v>1492</v>
      </c>
      <c r="K667" s="114" t="s">
        <v>1954</v>
      </c>
      <c r="L667" s="70" t="s">
        <v>994</v>
      </c>
      <c r="M667" s="71" t="s">
        <v>2020</v>
      </c>
      <c r="N667" s="71" t="s">
        <v>2020</v>
      </c>
      <c r="O667" s="87" t="s">
        <v>965</v>
      </c>
      <c r="P667" s="71" t="s">
        <v>450</v>
      </c>
      <c r="Q667" s="71" t="s">
        <v>451</v>
      </c>
      <c r="R667" s="71"/>
      <c r="S667" s="108" t="s">
        <v>971</v>
      </c>
      <c r="T667" s="71" t="s">
        <v>975</v>
      </c>
      <c r="U667" s="109" t="s">
        <v>973</v>
      </c>
      <c r="V667" s="71" t="s">
        <v>983</v>
      </c>
      <c r="W667" s="71" t="s">
        <v>423</v>
      </c>
      <c r="X667" s="61" t="str">
        <f>IF(W667='[2]LISTA OPCIONES'!$M$4,"A",IF(W667='[2]LISTA OPCIONES'!$M$5,"M",IF(W667='[2]LISTA OPCIONES'!$M$6,"B",IF(W667='[2]LISTA OPCIONES'!$M$7,"A"))))</f>
        <v>B</v>
      </c>
      <c r="Y667" s="119" t="s">
        <v>426</v>
      </c>
      <c r="Z667" s="61" t="str">
        <f>IF(Y667='[2]LISTA OPCIONES'!$N$4,"A",IF(Y667='[2]LISTA OPCIONES'!$N$5,"M",IF(Y667='[2]LISTA OPCIONES'!$N$6,"B",IF(Y667='[2]LISTA OPCIONES'!$N$7,"A"))))</f>
        <v>M</v>
      </c>
      <c r="AA667" s="66" t="s">
        <v>426</v>
      </c>
      <c r="AB667" s="61" t="str">
        <f>IF(AA667='[2]LISTA OPCIONES'!$N$4,"A",IF(AA667='[2]LISTA OPCIONES'!$N$5,"M",IF(AA667='[2]LISTA OPCIONES'!$N$6,"B",IF(AA667='[2]LISTA OPCIONES'!$N$7,"A"))))</f>
        <v>M</v>
      </c>
      <c r="AC667" s="62" t="str">
        <f t="shared" si="36"/>
        <v>MEDIA</v>
      </c>
    </row>
    <row r="668" spans="1:29" s="69" customFormat="1" ht="15">
      <c r="A668" s="32">
        <f t="shared" si="34"/>
        <v>663</v>
      </c>
      <c r="B668" s="129">
        <v>44676</v>
      </c>
      <c r="C668" s="32" t="s">
        <v>1150</v>
      </c>
      <c r="D668" s="66" t="s">
        <v>2033</v>
      </c>
      <c r="E668" s="70" t="s">
        <v>530</v>
      </c>
      <c r="F668" s="72" t="s">
        <v>963</v>
      </c>
      <c r="G668" s="59" t="s">
        <v>10</v>
      </c>
      <c r="H668" s="118" t="s">
        <v>1493</v>
      </c>
      <c r="I668" s="136" t="s">
        <v>52</v>
      </c>
      <c r="J668" s="118" t="s">
        <v>1493</v>
      </c>
      <c r="K668" s="130" t="s">
        <v>1955</v>
      </c>
      <c r="L668" s="72" t="s">
        <v>994</v>
      </c>
      <c r="M668" s="71" t="s">
        <v>2020</v>
      </c>
      <c r="N668" s="71" t="s">
        <v>2020</v>
      </c>
      <c r="O668" s="87" t="s">
        <v>965</v>
      </c>
      <c r="P668" s="59" t="s">
        <v>450</v>
      </c>
      <c r="Q668" s="59" t="s">
        <v>451</v>
      </c>
      <c r="R668" s="59"/>
      <c r="S668" s="59" t="s">
        <v>971</v>
      </c>
      <c r="T668" s="59" t="s">
        <v>975</v>
      </c>
      <c r="U668" s="131" t="s">
        <v>973</v>
      </c>
      <c r="V668" s="59" t="s">
        <v>1334</v>
      </c>
      <c r="W668" s="59" t="s">
        <v>421</v>
      </c>
      <c r="X668" s="61" t="str">
        <f>IF(W668='[2]LISTA OPCIONES'!$M$4,"A",IF(W668='[2]LISTA OPCIONES'!$M$5,"M",IF(W668='[2]LISTA OPCIONES'!$M$6,"B",IF(W668='[2]LISTA OPCIONES'!$M$7,"A"))))</f>
        <v>A</v>
      </c>
      <c r="Y668" s="132" t="s">
        <v>420</v>
      </c>
      <c r="Z668" s="61" t="str">
        <f>IF(Y668='[2]LISTA OPCIONES'!$N$4,"A",IF(Y668='[2]LISTA OPCIONES'!$N$5,"M",IF(Y668='[2]LISTA OPCIONES'!$N$6,"B",IF(Y668='[2]LISTA OPCIONES'!$N$7,"A"))))</f>
        <v>A</v>
      </c>
      <c r="AA668" s="32" t="s">
        <v>420</v>
      </c>
      <c r="AB668" s="61" t="str">
        <f>IF(AA668='[2]LISTA OPCIONES'!$N$4,"A",IF(AA668='[2]LISTA OPCIONES'!$N$5,"M",IF(AA668='[2]LISTA OPCIONES'!$N$6,"B",IF(AA668='[2]LISTA OPCIONES'!$N$7,"A"))))</f>
        <v>A</v>
      </c>
      <c r="AC668" s="125" t="str">
        <f>(IF(AND(X668="A",Z668="A"),"ALTA",(IF(AND(Z668="A",AB668="A"),"ALTA",(IF(AND(X668="A",AB668="A"),"ALTA",(IF(OR(X668="A",Z668="A",AB668="A"),"MEDIA",(IF(OR(X668="M",Z668="M",AB668="M"),"MEDIA","BAJA"))))))))))</f>
        <v>ALTA</v>
      </c>
    </row>
    <row r="669" spans="1:29" s="69" customFormat="1" ht="15">
      <c r="A669" s="66">
        <f t="shared" si="34"/>
        <v>664</v>
      </c>
      <c r="B669" s="115">
        <v>44676</v>
      </c>
      <c r="C669" s="66" t="s">
        <v>1151</v>
      </c>
      <c r="D669" s="66" t="s">
        <v>2033</v>
      </c>
      <c r="E669" s="70" t="s">
        <v>530</v>
      </c>
      <c r="F669" s="72" t="s">
        <v>963</v>
      </c>
      <c r="G669" s="71" t="s">
        <v>10</v>
      </c>
      <c r="H669" s="118" t="s">
        <v>1494</v>
      </c>
      <c r="I669" s="136" t="s">
        <v>52</v>
      </c>
      <c r="J669" s="118" t="s">
        <v>1494</v>
      </c>
      <c r="K669" s="114" t="s">
        <v>1956</v>
      </c>
      <c r="L669" s="70" t="s">
        <v>994</v>
      </c>
      <c r="M669" s="71" t="s">
        <v>2020</v>
      </c>
      <c r="N669" s="71" t="s">
        <v>2020</v>
      </c>
      <c r="O669" s="87" t="s">
        <v>965</v>
      </c>
      <c r="P669" s="71" t="s">
        <v>450</v>
      </c>
      <c r="Q669" s="71" t="s">
        <v>451</v>
      </c>
      <c r="R669" s="71"/>
      <c r="S669" s="108" t="s">
        <v>971</v>
      </c>
      <c r="T669" s="71" t="s">
        <v>975</v>
      </c>
      <c r="U669" s="109" t="s">
        <v>973</v>
      </c>
      <c r="V669" s="71" t="s">
        <v>983</v>
      </c>
      <c r="W669" s="71" t="s">
        <v>423</v>
      </c>
      <c r="X669" s="61" t="str">
        <f>IF(W669='[2]LISTA OPCIONES'!$M$4,"A",IF(W669='[2]LISTA OPCIONES'!$M$5,"M",IF(W669='[2]LISTA OPCIONES'!$M$6,"B",IF(W669='[2]LISTA OPCIONES'!$M$7,"A"))))</f>
        <v>B</v>
      </c>
      <c r="Y669" s="119" t="s">
        <v>426</v>
      </c>
      <c r="Z669" s="61" t="str">
        <f>IF(Y669='[2]LISTA OPCIONES'!$N$4,"A",IF(Y669='[2]LISTA OPCIONES'!$N$5,"M",IF(Y669='[2]LISTA OPCIONES'!$N$6,"B",IF(Y669='[2]LISTA OPCIONES'!$N$7,"A"))))</f>
        <v>M</v>
      </c>
      <c r="AA669" s="66" t="s">
        <v>426</v>
      </c>
      <c r="AB669" s="61" t="str">
        <f>IF(AA669='[2]LISTA OPCIONES'!$N$4,"A",IF(AA669='[2]LISTA OPCIONES'!$N$5,"M",IF(AA669='[2]LISTA OPCIONES'!$N$6,"B",IF(AA669='[2]LISTA OPCIONES'!$N$7,"A"))))</f>
        <v>M</v>
      </c>
      <c r="AC669" s="62" t="str">
        <f t="shared" si="36"/>
        <v>MEDIA</v>
      </c>
    </row>
    <row r="670" spans="1:29" s="69" customFormat="1" ht="15">
      <c r="A670" s="66">
        <f t="shared" si="34"/>
        <v>665</v>
      </c>
      <c r="B670" s="115">
        <v>44676</v>
      </c>
      <c r="C670" s="66" t="s">
        <v>1152</v>
      </c>
      <c r="D670" s="66" t="s">
        <v>2033</v>
      </c>
      <c r="E670" s="70" t="s">
        <v>530</v>
      </c>
      <c r="F670" s="72" t="s">
        <v>963</v>
      </c>
      <c r="G670" s="71" t="s">
        <v>10</v>
      </c>
      <c r="H670" s="118" t="s">
        <v>1495</v>
      </c>
      <c r="I670" s="136" t="s">
        <v>52</v>
      </c>
      <c r="J670" s="118" t="s">
        <v>1495</v>
      </c>
      <c r="K670" s="114" t="s">
        <v>1957</v>
      </c>
      <c r="L670" s="70" t="s">
        <v>994</v>
      </c>
      <c r="M670" s="71" t="s">
        <v>2020</v>
      </c>
      <c r="N670" s="71" t="s">
        <v>2020</v>
      </c>
      <c r="O670" s="87" t="s">
        <v>965</v>
      </c>
      <c r="P670" s="71" t="s">
        <v>450</v>
      </c>
      <c r="Q670" s="71" t="s">
        <v>451</v>
      </c>
      <c r="R670" s="71"/>
      <c r="S670" s="108" t="s">
        <v>971</v>
      </c>
      <c r="T670" s="71" t="s">
        <v>975</v>
      </c>
      <c r="U670" s="109" t="s">
        <v>973</v>
      </c>
      <c r="V670" s="71" t="s">
        <v>983</v>
      </c>
      <c r="W670" s="71" t="s">
        <v>423</v>
      </c>
      <c r="X670" s="61" t="str">
        <f>IF(W670='[2]LISTA OPCIONES'!$M$4,"A",IF(W670='[2]LISTA OPCIONES'!$M$5,"M",IF(W670='[2]LISTA OPCIONES'!$M$6,"B",IF(W670='[2]LISTA OPCIONES'!$M$7,"A"))))</f>
        <v>B</v>
      </c>
      <c r="Y670" s="119" t="s">
        <v>426</v>
      </c>
      <c r="Z670" s="61" t="str">
        <f>IF(Y670='[2]LISTA OPCIONES'!$N$4,"A",IF(Y670='[2]LISTA OPCIONES'!$N$5,"M",IF(Y670='[2]LISTA OPCIONES'!$N$6,"B",IF(Y670='[2]LISTA OPCIONES'!$N$7,"A"))))</f>
        <v>M</v>
      </c>
      <c r="AA670" s="66" t="s">
        <v>426</v>
      </c>
      <c r="AB670" s="61" t="str">
        <f>IF(AA670='[2]LISTA OPCIONES'!$N$4,"A",IF(AA670='[2]LISTA OPCIONES'!$N$5,"M",IF(AA670='[2]LISTA OPCIONES'!$N$6,"B",IF(AA670='[2]LISTA OPCIONES'!$N$7,"A"))))</f>
        <v>M</v>
      </c>
      <c r="AC670" s="62" t="str">
        <f t="shared" si="36"/>
        <v>MEDIA</v>
      </c>
    </row>
    <row r="671" spans="1:29" s="69" customFormat="1" ht="15">
      <c r="A671" s="66">
        <f t="shared" si="34"/>
        <v>666</v>
      </c>
      <c r="B671" s="115">
        <v>44676</v>
      </c>
      <c r="C671" s="66" t="s">
        <v>1153</v>
      </c>
      <c r="D671" s="66" t="s">
        <v>2033</v>
      </c>
      <c r="E671" s="70" t="s">
        <v>530</v>
      </c>
      <c r="F671" s="72" t="s">
        <v>963</v>
      </c>
      <c r="G671" s="71" t="s">
        <v>10</v>
      </c>
      <c r="H671" s="118" t="s">
        <v>1496</v>
      </c>
      <c r="I671" s="136" t="s">
        <v>52</v>
      </c>
      <c r="J671" s="118" t="s">
        <v>1496</v>
      </c>
      <c r="K671" s="114" t="s">
        <v>1958</v>
      </c>
      <c r="L671" s="70" t="s">
        <v>994</v>
      </c>
      <c r="M671" s="71" t="s">
        <v>2020</v>
      </c>
      <c r="N671" s="71" t="s">
        <v>2020</v>
      </c>
      <c r="O671" s="87" t="s">
        <v>965</v>
      </c>
      <c r="P671" s="71" t="s">
        <v>450</v>
      </c>
      <c r="Q671" s="71" t="s">
        <v>451</v>
      </c>
      <c r="R671" s="71"/>
      <c r="S671" s="108" t="s">
        <v>971</v>
      </c>
      <c r="T671" s="71" t="s">
        <v>975</v>
      </c>
      <c r="U671" s="109" t="s">
        <v>973</v>
      </c>
      <c r="V671" s="71" t="s">
        <v>983</v>
      </c>
      <c r="W671" s="71" t="s">
        <v>423</v>
      </c>
      <c r="X671" s="61" t="str">
        <f>IF(W671='[2]LISTA OPCIONES'!$M$4,"A",IF(W671='[2]LISTA OPCIONES'!$M$5,"M",IF(W671='[2]LISTA OPCIONES'!$M$6,"B",IF(W671='[2]LISTA OPCIONES'!$M$7,"A"))))</f>
        <v>B</v>
      </c>
      <c r="Y671" s="119" t="s">
        <v>426</v>
      </c>
      <c r="Z671" s="61" t="str">
        <f>IF(Y671='[2]LISTA OPCIONES'!$N$4,"A",IF(Y671='[2]LISTA OPCIONES'!$N$5,"M",IF(Y671='[2]LISTA OPCIONES'!$N$6,"B",IF(Y671='[2]LISTA OPCIONES'!$N$7,"A"))))</f>
        <v>M</v>
      </c>
      <c r="AA671" s="66" t="s">
        <v>426</v>
      </c>
      <c r="AB671" s="61" t="str">
        <f>IF(AA671='[2]LISTA OPCIONES'!$N$4,"A",IF(AA671='[2]LISTA OPCIONES'!$N$5,"M",IF(AA671='[2]LISTA OPCIONES'!$N$6,"B",IF(AA671='[2]LISTA OPCIONES'!$N$7,"A"))))</f>
        <v>M</v>
      </c>
      <c r="AC671" s="62" t="str">
        <f t="shared" si="36"/>
        <v>MEDIA</v>
      </c>
    </row>
    <row r="672" spans="1:29" s="69" customFormat="1" ht="15">
      <c r="A672" s="66">
        <f t="shared" si="34"/>
        <v>667</v>
      </c>
      <c r="B672" s="115">
        <v>44676</v>
      </c>
      <c r="C672" s="66" t="s">
        <v>1154</v>
      </c>
      <c r="D672" s="66" t="s">
        <v>2033</v>
      </c>
      <c r="E672" s="70" t="s">
        <v>530</v>
      </c>
      <c r="F672" s="72" t="s">
        <v>963</v>
      </c>
      <c r="G672" s="71" t="s">
        <v>10</v>
      </c>
      <c r="H672" s="118" t="s">
        <v>1497</v>
      </c>
      <c r="I672" s="136" t="s">
        <v>52</v>
      </c>
      <c r="J672" s="118" t="s">
        <v>1497</v>
      </c>
      <c r="K672" s="114" t="s">
        <v>1959</v>
      </c>
      <c r="L672" s="70" t="s">
        <v>994</v>
      </c>
      <c r="M672" s="71" t="s">
        <v>2020</v>
      </c>
      <c r="N672" s="71" t="s">
        <v>2020</v>
      </c>
      <c r="O672" s="87" t="s">
        <v>965</v>
      </c>
      <c r="P672" s="71" t="s">
        <v>450</v>
      </c>
      <c r="Q672" s="71" t="s">
        <v>451</v>
      </c>
      <c r="R672" s="71"/>
      <c r="S672" s="108" t="s">
        <v>971</v>
      </c>
      <c r="T672" s="71" t="s">
        <v>975</v>
      </c>
      <c r="U672" s="109" t="s">
        <v>973</v>
      </c>
      <c r="V672" s="71" t="s">
        <v>983</v>
      </c>
      <c r="W672" s="71" t="s">
        <v>423</v>
      </c>
      <c r="X672" s="61" t="str">
        <f>IF(W672='[2]LISTA OPCIONES'!$M$4,"A",IF(W672='[2]LISTA OPCIONES'!$M$5,"M",IF(W672='[2]LISTA OPCIONES'!$M$6,"B",IF(W672='[2]LISTA OPCIONES'!$M$7,"A"))))</f>
        <v>B</v>
      </c>
      <c r="Y672" s="119" t="s">
        <v>426</v>
      </c>
      <c r="Z672" s="61" t="str">
        <f>IF(Y672='[2]LISTA OPCIONES'!$N$4,"A",IF(Y672='[2]LISTA OPCIONES'!$N$5,"M",IF(Y672='[2]LISTA OPCIONES'!$N$6,"B",IF(Y672='[2]LISTA OPCIONES'!$N$7,"A"))))</f>
        <v>M</v>
      </c>
      <c r="AA672" s="66" t="s">
        <v>426</v>
      </c>
      <c r="AB672" s="61" t="str">
        <f>IF(AA672='[2]LISTA OPCIONES'!$N$4,"A",IF(AA672='[2]LISTA OPCIONES'!$N$5,"M",IF(AA672='[2]LISTA OPCIONES'!$N$6,"B",IF(AA672='[2]LISTA OPCIONES'!$N$7,"A"))))</f>
        <v>M</v>
      </c>
      <c r="AC672" s="62" t="str">
        <f t="shared" si="36"/>
        <v>MEDIA</v>
      </c>
    </row>
    <row r="673" spans="1:29" s="69" customFormat="1" ht="15">
      <c r="A673" s="66">
        <f t="shared" si="34"/>
        <v>668</v>
      </c>
      <c r="B673" s="115">
        <v>44676</v>
      </c>
      <c r="C673" s="66" t="s">
        <v>1155</v>
      </c>
      <c r="D673" s="66" t="s">
        <v>2033</v>
      </c>
      <c r="E673" s="70" t="s">
        <v>530</v>
      </c>
      <c r="F673" s="72" t="s">
        <v>963</v>
      </c>
      <c r="G673" s="71" t="s">
        <v>10</v>
      </c>
      <c r="H673" s="118" t="s">
        <v>1498</v>
      </c>
      <c r="I673" s="136" t="s">
        <v>52</v>
      </c>
      <c r="J673" s="118" t="s">
        <v>1498</v>
      </c>
      <c r="K673" s="114" t="s">
        <v>1960</v>
      </c>
      <c r="L673" s="70" t="s">
        <v>994</v>
      </c>
      <c r="M673" s="71" t="s">
        <v>2020</v>
      </c>
      <c r="N673" s="71" t="s">
        <v>2020</v>
      </c>
      <c r="O673" s="87" t="s">
        <v>965</v>
      </c>
      <c r="P673" s="71" t="s">
        <v>450</v>
      </c>
      <c r="Q673" s="71" t="s">
        <v>451</v>
      </c>
      <c r="R673" s="71"/>
      <c r="S673" s="108" t="s">
        <v>971</v>
      </c>
      <c r="T673" s="71" t="s">
        <v>975</v>
      </c>
      <c r="U673" s="109" t="s">
        <v>973</v>
      </c>
      <c r="V673" s="71" t="s">
        <v>983</v>
      </c>
      <c r="W673" s="71" t="s">
        <v>423</v>
      </c>
      <c r="X673" s="61" t="str">
        <f>IF(W673='[2]LISTA OPCIONES'!$M$4,"A",IF(W673='[2]LISTA OPCIONES'!$M$5,"M",IF(W673='[2]LISTA OPCIONES'!$M$6,"B",IF(W673='[2]LISTA OPCIONES'!$M$7,"A"))))</f>
        <v>B</v>
      </c>
      <c r="Y673" s="119" t="s">
        <v>426</v>
      </c>
      <c r="Z673" s="61" t="str">
        <f>IF(Y673='[2]LISTA OPCIONES'!$N$4,"A",IF(Y673='[2]LISTA OPCIONES'!$N$5,"M",IF(Y673='[2]LISTA OPCIONES'!$N$6,"B",IF(Y673='[2]LISTA OPCIONES'!$N$7,"A"))))</f>
        <v>M</v>
      </c>
      <c r="AA673" s="66" t="s">
        <v>426</v>
      </c>
      <c r="AB673" s="61" t="str">
        <f>IF(AA673='[2]LISTA OPCIONES'!$N$4,"A",IF(AA673='[2]LISTA OPCIONES'!$N$5,"M",IF(AA673='[2]LISTA OPCIONES'!$N$6,"B",IF(AA673='[2]LISTA OPCIONES'!$N$7,"A"))))</f>
        <v>M</v>
      </c>
      <c r="AC673" s="62" t="str">
        <f t="shared" si="36"/>
        <v>MEDIA</v>
      </c>
    </row>
    <row r="674" spans="1:29" s="69" customFormat="1" ht="15">
      <c r="A674" s="66">
        <f t="shared" si="34"/>
        <v>669</v>
      </c>
      <c r="B674" s="115">
        <v>44676</v>
      </c>
      <c r="C674" s="66" t="s">
        <v>1156</v>
      </c>
      <c r="D674" s="66" t="s">
        <v>2033</v>
      </c>
      <c r="E674" s="70" t="s">
        <v>530</v>
      </c>
      <c r="F674" s="72" t="s">
        <v>963</v>
      </c>
      <c r="G674" s="71" t="s">
        <v>10</v>
      </c>
      <c r="H674" s="118" t="s">
        <v>1499</v>
      </c>
      <c r="I674" s="136" t="s">
        <v>1012</v>
      </c>
      <c r="J674" s="118" t="s">
        <v>1499</v>
      </c>
      <c r="K674" s="114" t="s">
        <v>1961</v>
      </c>
      <c r="L674" s="70" t="s">
        <v>994</v>
      </c>
      <c r="M674" s="71" t="s">
        <v>2020</v>
      </c>
      <c r="N674" s="71" t="s">
        <v>2020</v>
      </c>
      <c r="O674" s="87" t="s">
        <v>965</v>
      </c>
      <c r="P674" s="71" t="s">
        <v>450</v>
      </c>
      <c r="Q674" s="71" t="s">
        <v>451</v>
      </c>
      <c r="R674" s="71"/>
      <c r="S674" s="108" t="s">
        <v>971</v>
      </c>
      <c r="T674" s="71" t="s">
        <v>975</v>
      </c>
      <c r="U674" s="109" t="s">
        <v>973</v>
      </c>
      <c r="V674" s="71" t="s">
        <v>983</v>
      </c>
      <c r="W674" s="71" t="s">
        <v>423</v>
      </c>
      <c r="X674" s="61" t="str">
        <f>IF(W674='[2]LISTA OPCIONES'!$M$4,"A",IF(W674='[2]LISTA OPCIONES'!$M$5,"M",IF(W674='[2]LISTA OPCIONES'!$M$6,"B",IF(W674='[2]LISTA OPCIONES'!$M$7,"A"))))</f>
        <v>B</v>
      </c>
      <c r="Y674" s="119" t="s">
        <v>426</v>
      </c>
      <c r="Z674" s="61" t="str">
        <f>IF(Y674='[2]LISTA OPCIONES'!$N$4,"A",IF(Y674='[2]LISTA OPCIONES'!$N$5,"M",IF(Y674='[2]LISTA OPCIONES'!$N$6,"B",IF(Y674='[2]LISTA OPCIONES'!$N$7,"A"))))</f>
        <v>M</v>
      </c>
      <c r="AA674" s="66" t="s">
        <v>426</v>
      </c>
      <c r="AB674" s="61" t="str">
        <f>IF(AA674='[2]LISTA OPCIONES'!$N$4,"A",IF(AA674='[2]LISTA OPCIONES'!$N$5,"M",IF(AA674='[2]LISTA OPCIONES'!$N$6,"B",IF(AA674='[2]LISTA OPCIONES'!$N$7,"A"))))</f>
        <v>M</v>
      </c>
      <c r="AC674" s="62" t="str">
        <f t="shared" si="36"/>
        <v>MEDIA</v>
      </c>
    </row>
    <row r="675" spans="1:29" s="69" customFormat="1" ht="15">
      <c r="A675" s="66">
        <f t="shared" si="34"/>
        <v>670</v>
      </c>
      <c r="B675" s="115">
        <v>44676</v>
      </c>
      <c r="C675" s="66" t="s">
        <v>1157</v>
      </c>
      <c r="D675" s="66" t="s">
        <v>2033</v>
      </c>
      <c r="E675" s="70" t="s">
        <v>530</v>
      </c>
      <c r="F675" s="72" t="s">
        <v>963</v>
      </c>
      <c r="G675" s="71" t="s">
        <v>10</v>
      </c>
      <c r="H675" s="118" t="s">
        <v>1500</v>
      </c>
      <c r="I675" s="136" t="s">
        <v>1012</v>
      </c>
      <c r="J675" s="118" t="s">
        <v>1500</v>
      </c>
      <c r="K675" s="114" t="s">
        <v>1962</v>
      </c>
      <c r="L675" s="70" t="s">
        <v>994</v>
      </c>
      <c r="M675" s="71" t="s">
        <v>2020</v>
      </c>
      <c r="N675" s="71" t="s">
        <v>2020</v>
      </c>
      <c r="O675" s="87" t="s">
        <v>965</v>
      </c>
      <c r="P675" s="71" t="s">
        <v>450</v>
      </c>
      <c r="Q675" s="71" t="s">
        <v>451</v>
      </c>
      <c r="R675" s="71"/>
      <c r="S675" s="108" t="s">
        <v>971</v>
      </c>
      <c r="T675" s="71" t="s">
        <v>975</v>
      </c>
      <c r="U675" s="109" t="s">
        <v>973</v>
      </c>
      <c r="V675" s="71" t="s">
        <v>983</v>
      </c>
      <c r="W675" s="71" t="s">
        <v>423</v>
      </c>
      <c r="X675" s="61" t="str">
        <f>IF(W675='[2]LISTA OPCIONES'!$M$4,"A",IF(W675='[2]LISTA OPCIONES'!$M$5,"M",IF(W675='[2]LISTA OPCIONES'!$M$6,"B",IF(W675='[2]LISTA OPCIONES'!$M$7,"A"))))</f>
        <v>B</v>
      </c>
      <c r="Y675" s="119" t="s">
        <v>426</v>
      </c>
      <c r="Z675" s="61" t="str">
        <f>IF(Y675='[2]LISTA OPCIONES'!$N$4,"A",IF(Y675='[2]LISTA OPCIONES'!$N$5,"M",IF(Y675='[2]LISTA OPCIONES'!$N$6,"B",IF(Y675='[2]LISTA OPCIONES'!$N$7,"A"))))</f>
        <v>M</v>
      </c>
      <c r="AA675" s="66" t="s">
        <v>426</v>
      </c>
      <c r="AB675" s="61" t="str">
        <f>IF(AA675='[2]LISTA OPCIONES'!$N$4,"A",IF(AA675='[2]LISTA OPCIONES'!$N$5,"M",IF(AA675='[2]LISTA OPCIONES'!$N$6,"B",IF(AA675='[2]LISTA OPCIONES'!$N$7,"A"))))</f>
        <v>M</v>
      </c>
      <c r="AC675" s="62" t="str">
        <f t="shared" si="36"/>
        <v>MEDIA</v>
      </c>
    </row>
    <row r="676" spans="1:29" s="69" customFormat="1" ht="15">
      <c r="A676" s="66">
        <f t="shared" si="34"/>
        <v>671</v>
      </c>
      <c r="B676" s="115">
        <v>44676</v>
      </c>
      <c r="C676" s="66" t="s">
        <v>1158</v>
      </c>
      <c r="D676" s="66" t="s">
        <v>2033</v>
      </c>
      <c r="E676" s="70" t="s">
        <v>530</v>
      </c>
      <c r="F676" s="72" t="s">
        <v>963</v>
      </c>
      <c r="G676" s="71" t="s">
        <v>10</v>
      </c>
      <c r="H676" s="118" t="s">
        <v>1501</v>
      </c>
      <c r="I676" s="136" t="s">
        <v>1024</v>
      </c>
      <c r="J676" s="118" t="s">
        <v>1501</v>
      </c>
      <c r="K676" s="114" t="s">
        <v>1963</v>
      </c>
      <c r="L676" s="70" t="s">
        <v>994</v>
      </c>
      <c r="M676" s="71" t="s">
        <v>2020</v>
      </c>
      <c r="N676" s="71" t="s">
        <v>2020</v>
      </c>
      <c r="O676" s="87" t="s">
        <v>965</v>
      </c>
      <c r="P676" s="71" t="s">
        <v>450</v>
      </c>
      <c r="Q676" s="71" t="s">
        <v>451</v>
      </c>
      <c r="R676" s="71"/>
      <c r="S676" s="108" t="s">
        <v>971</v>
      </c>
      <c r="T676" s="71" t="s">
        <v>975</v>
      </c>
      <c r="U676" s="109" t="s">
        <v>973</v>
      </c>
      <c r="V676" s="71" t="s">
        <v>983</v>
      </c>
      <c r="W676" s="71" t="s">
        <v>423</v>
      </c>
      <c r="X676" s="61" t="str">
        <f>IF(W676='[2]LISTA OPCIONES'!$M$4,"A",IF(W676='[2]LISTA OPCIONES'!$M$5,"M",IF(W676='[2]LISTA OPCIONES'!$M$6,"B",IF(W676='[2]LISTA OPCIONES'!$M$7,"A"))))</f>
        <v>B</v>
      </c>
      <c r="Y676" s="119" t="s">
        <v>426</v>
      </c>
      <c r="Z676" s="61" t="str">
        <f>IF(Y676='[2]LISTA OPCIONES'!$N$4,"A",IF(Y676='[2]LISTA OPCIONES'!$N$5,"M",IF(Y676='[2]LISTA OPCIONES'!$N$6,"B",IF(Y676='[2]LISTA OPCIONES'!$N$7,"A"))))</f>
        <v>M</v>
      </c>
      <c r="AA676" s="66" t="s">
        <v>426</v>
      </c>
      <c r="AB676" s="61" t="str">
        <f>IF(AA676='[2]LISTA OPCIONES'!$N$4,"A",IF(AA676='[2]LISTA OPCIONES'!$N$5,"M",IF(AA676='[2]LISTA OPCIONES'!$N$6,"B",IF(AA676='[2]LISTA OPCIONES'!$N$7,"A"))))</f>
        <v>M</v>
      </c>
      <c r="AC676" s="62" t="str">
        <f t="shared" si="36"/>
        <v>MEDIA</v>
      </c>
    </row>
    <row r="677" spans="1:29" s="69" customFormat="1" ht="15">
      <c r="A677" s="66">
        <f t="shared" si="34"/>
        <v>672</v>
      </c>
      <c r="B677" s="115">
        <v>44676</v>
      </c>
      <c r="C677" s="66" t="s">
        <v>1159</v>
      </c>
      <c r="D677" s="66" t="s">
        <v>2033</v>
      </c>
      <c r="E677" s="70" t="s">
        <v>530</v>
      </c>
      <c r="F677" s="72" t="s">
        <v>963</v>
      </c>
      <c r="G677" s="71" t="s">
        <v>10</v>
      </c>
      <c r="H677" s="118" t="s">
        <v>1502</v>
      </c>
      <c r="I677" s="136" t="s">
        <v>1024</v>
      </c>
      <c r="J677" s="118" t="s">
        <v>1502</v>
      </c>
      <c r="K677" s="114" t="s">
        <v>1964</v>
      </c>
      <c r="L677" s="70" t="s">
        <v>994</v>
      </c>
      <c r="M677" s="71" t="s">
        <v>2020</v>
      </c>
      <c r="N677" s="71" t="s">
        <v>2020</v>
      </c>
      <c r="O677" s="87" t="s">
        <v>965</v>
      </c>
      <c r="P677" s="71" t="s">
        <v>450</v>
      </c>
      <c r="Q677" s="71" t="s">
        <v>451</v>
      </c>
      <c r="R677" s="71"/>
      <c r="S677" s="108" t="s">
        <v>971</v>
      </c>
      <c r="T677" s="71" t="s">
        <v>975</v>
      </c>
      <c r="U677" s="109" t="s">
        <v>973</v>
      </c>
      <c r="V677" s="71" t="s">
        <v>983</v>
      </c>
      <c r="W677" s="71" t="s">
        <v>423</v>
      </c>
      <c r="X677" s="61" t="str">
        <f>IF(W677='[2]LISTA OPCIONES'!$M$4,"A",IF(W677='[2]LISTA OPCIONES'!$M$5,"M",IF(W677='[2]LISTA OPCIONES'!$M$6,"B",IF(W677='[2]LISTA OPCIONES'!$M$7,"A"))))</f>
        <v>B</v>
      </c>
      <c r="Y677" s="119" t="s">
        <v>426</v>
      </c>
      <c r="Z677" s="61" t="str">
        <f>IF(Y677='[2]LISTA OPCIONES'!$N$4,"A",IF(Y677='[2]LISTA OPCIONES'!$N$5,"M",IF(Y677='[2]LISTA OPCIONES'!$N$6,"B",IF(Y677='[2]LISTA OPCIONES'!$N$7,"A"))))</f>
        <v>M</v>
      </c>
      <c r="AA677" s="66" t="s">
        <v>426</v>
      </c>
      <c r="AB677" s="61" t="str">
        <f>IF(AA677='[2]LISTA OPCIONES'!$N$4,"A",IF(AA677='[2]LISTA OPCIONES'!$N$5,"M",IF(AA677='[2]LISTA OPCIONES'!$N$6,"B",IF(AA677='[2]LISTA OPCIONES'!$N$7,"A"))))</f>
        <v>M</v>
      </c>
      <c r="AC677" s="62" t="str">
        <f t="shared" si="36"/>
        <v>MEDIA</v>
      </c>
    </row>
    <row r="678" spans="1:29" s="69" customFormat="1" ht="15">
      <c r="A678" s="66">
        <f aca="true" t="shared" si="37" ref="A678:A727">1+A677</f>
        <v>673</v>
      </c>
      <c r="B678" s="115">
        <v>44676</v>
      </c>
      <c r="C678" s="66" t="s">
        <v>1160</v>
      </c>
      <c r="D678" s="66" t="s">
        <v>2033</v>
      </c>
      <c r="E678" s="70" t="s">
        <v>530</v>
      </c>
      <c r="F678" s="72" t="s">
        <v>963</v>
      </c>
      <c r="G678" s="71" t="s">
        <v>10</v>
      </c>
      <c r="H678" s="118" t="s">
        <v>1503</v>
      </c>
      <c r="I678" s="136" t="s">
        <v>1024</v>
      </c>
      <c r="J678" s="118" t="s">
        <v>1503</v>
      </c>
      <c r="K678" s="114" t="s">
        <v>1965</v>
      </c>
      <c r="L678" s="70" t="s">
        <v>994</v>
      </c>
      <c r="M678" s="71" t="s">
        <v>2020</v>
      </c>
      <c r="N678" s="71" t="s">
        <v>2020</v>
      </c>
      <c r="O678" s="87" t="s">
        <v>965</v>
      </c>
      <c r="P678" s="71" t="s">
        <v>450</v>
      </c>
      <c r="Q678" s="71" t="s">
        <v>451</v>
      </c>
      <c r="R678" s="71"/>
      <c r="S678" s="108" t="s">
        <v>971</v>
      </c>
      <c r="T678" s="71" t="s">
        <v>975</v>
      </c>
      <c r="U678" s="109" t="s">
        <v>973</v>
      </c>
      <c r="V678" s="71" t="s">
        <v>983</v>
      </c>
      <c r="W678" s="71" t="s">
        <v>423</v>
      </c>
      <c r="X678" s="61" t="str">
        <f>IF(W678='[2]LISTA OPCIONES'!$M$4,"A",IF(W678='[2]LISTA OPCIONES'!$M$5,"M",IF(W678='[2]LISTA OPCIONES'!$M$6,"B",IF(W678='[2]LISTA OPCIONES'!$M$7,"A"))))</f>
        <v>B</v>
      </c>
      <c r="Y678" s="119" t="s">
        <v>426</v>
      </c>
      <c r="Z678" s="61" t="str">
        <f>IF(Y678='[2]LISTA OPCIONES'!$N$4,"A",IF(Y678='[2]LISTA OPCIONES'!$N$5,"M",IF(Y678='[2]LISTA OPCIONES'!$N$6,"B",IF(Y678='[2]LISTA OPCIONES'!$N$7,"A"))))</f>
        <v>M</v>
      </c>
      <c r="AA678" s="66" t="s">
        <v>426</v>
      </c>
      <c r="AB678" s="61" t="str">
        <f>IF(AA678='[2]LISTA OPCIONES'!$N$4,"A",IF(AA678='[2]LISTA OPCIONES'!$N$5,"M",IF(AA678='[2]LISTA OPCIONES'!$N$6,"B",IF(AA678='[2]LISTA OPCIONES'!$N$7,"A"))))</f>
        <v>M</v>
      </c>
      <c r="AC678" s="62" t="str">
        <f t="shared" si="36"/>
        <v>MEDIA</v>
      </c>
    </row>
    <row r="679" spans="1:29" s="69" customFormat="1" ht="15">
      <c r="A679" s="66">
        <f t="shared" si="37"/>
        <v>674</v>
      </c>
      <c r="B679" s="115">
        <v>44676</v>
      </c>
      <c r="C679" s="66" t="s">
        <v>1161</v>
      </c>
      <c r="D679" s="66" t="s">
        <v>2033</v>
      </c>
      <c r="E679" s="70" t="s">
        <v>530</v>
      </c>
      <c r="F679" s="72" t="s">
        <v>963</v>
      </c>
      <c r="G679" s="71" t="s">
        <v>10</v>
      </c>
      <c r="H679" s="118" t="s">
        <v>1504</v>
      </c>
      <c r="I679" s="136" t="s">
        <v>1024</v>
      </c>
      <c r="J679" s="118" t="s">
        <v>1504</v>
      </c>
      <c r="K679" s="114" t="s">
        <v>1966</v>
      </c>
      <c r="L679" s="70" t="s">
        <v>994</v>
      </c>
      <c r="M679" s="71" t="s">
        <v>2020</v>
      </c>
      <c r="N679" s="71" t="s">
        <v>2020</v>
      </c>
      <c r="O679" s="87" t="s">
        <v>965</v>
      </c>
      <c r="P679" s="71" t="s">
        <v>450</v>
      </c>
      <c r="Q679" s="71" t="s">
        <v>451</v>
      </c>
      <c r="R679" s="71"/>
      <c r="S679" s="108" t="s">
        <v>971</v>
      </c>
      <c r="T679" s="71" t="s">
        <v>975</v>
      </c>
      <c r="U679" s="109" t="s">
        <v>973</v>
      </c>
      <c r="V679" s="71" t="s">
        <v>983</v>
      </c>
      <c r="W679" s="71" t="s">
        <v>423</v>
      </c>
      <c r="X679" s="61" t="str">
        <f>IF(W679='[2]LISTA OPCIONES'!$M$4,"A",IF(W679='[2]LISTA OPCIONES'!$M$5,"M",IF(W679='[2]LISTA OPCIONES'!$M$6,"B",IF(W679='[2]LISTA OPCIONES'!$M$7,"A"))))</f>
        <v>B</v>
      </c>
      <c r="Y679" s="119" t="s">
        <v>426</v>
      </c>
      <c r="Z679" s="61" t="str">
        <f>IF(Y679='[2]LISTA OPCIONES'!$N$4,"A",IF(Y679='[2]LISTA OPCIONES'!$N$5,"M",IF(Y679='[2]LISTA OPCIONES'!$N$6,"B",IF(Y679='[2]LISTA OPCIONES'!$N$7,"A"))))</f>
        <v>M</v>
      </c>
      <c r="AA679" s="66" t="s">
        <v>426</v>
      </c>
      <c r="AB679" s="61" t="str">
        <f>IF(AA679='[2]LISTA OPCIONES'!$N$4,"A",IF(AA679='[2]LISTA OPCIONES'!$N$5,"M",IF(AA679='[2]LISTA OPCIONES'!$N$6,"B",IF(AA679='[2]LISTA OPCIONES'!$N$7,"A"))))</f>
        <v>M</v>
      </c>
      <c r="AC679" s="62" t="str">
        <f t="shared" si="36"/>
        <v>MEDIA</v>
      </c>
    </row>
    <row r="680" spans="1:29" s="69" customFormat="1" ht="15">
      <c r="A680" s="66">
        <f t="shared" si="37"/>
        <v>675</v>
      </c>
      <c r="B680" s="115">
        <v>44676</v>
      </c>
      <c r="C680" s="66" t="s">
        <v>1162</v>
      </c>
      <c r="D680" s="66" t="s">
        <v>2033</v>
      </c>
      <c r="E680" s="70" t="s">
        <v>530</v>
      </c>
      <c r="F680" s="72" t="s">
        <v>963</v>
      </c>
      <c r="G680" s="71" t="s">
        <v>10</v>
      </c>
      <c r="H680" s="118" t="s">
        <v>1505</v>
      </c>
      <c r="I680" s="136" t="s">
        <v>1024</v>
      </c>
      <c r="J680" s="118" t="s">
        <v>1505</v>
      </c>
      <c r="K680" s="114" t="s">
        <v>1967</v>
      </c>
      <c r="L680" s="70" t="s">
        <v>994</v>
      </c>
      <c r="M680" s="71" t="s">
        <v>2020</v>
      </c>
      <c r="N680" s="71" t="s">
        <v>2020</v>
      </c>
      <c r="O680" s="87" t="s">
        <v>965</v>
      </c>
      <c r="P680" s="71" t="s">
        <v>450</v>
      </c>
      <c r="Q680" s="71" t="s">
        <v>451</v>
      </c>
      <c r="R680" s="71"/>
      <c r="S680" s="108" t="s">
        <v>971</v>
      </c>
      <c r="T680" s="71" t="s">
        <v>975</v>
      </c>
      <c r="U680" s="109" t="s">
        <v>973</v>
      </c>
      <c r="V680" s="71" t="s">
        <v>983</v>
      </c>
      <c r="W680" s="71" t="s">
        <v>423</v>
      </c>
      <c r="X680" s="61" t="str">
        <f>IF(W680='[2]LISTA OPCIONES'!$M$4,"A",IF(W680='[2]LISTA OPCIONES'!$M$5,"M",IF(W680='[2]LISTA OPCIONES'!$M$6,"B",IF(W680='[2]LISTA OPCIONES'!$M$7,"A"))))</f>
        <v>B</v>
      </c>
      <c r="Y680" s="119" t="s">
        <v>426</v>
      </c>
      <c r="Z680" s="61" t="str">
        <f>IF(Y680='[2]LISTA OPCIONES'!$N$4,"A",IF(Y680='[2]LISTA OPCIONES'!$N$5,"M",IF(Y680='[2]LISTA OPCIONES'!$N$6,"B",IF(Y680='[2]LISTA OPCIONES'!$N$7,"A"))))</f>
        <v>M</v>
      </c>
      <c r="AA680" s="66" t="s">
        <v>426</v>
      </c>
      <c r="AB680" s="61" t="str">
        <f>IF(AA680='[2]LISTA OPCIONES'!$N$4,"A",IF(AA680='[2]LISTA OPCIONES'!$N$5,"M",IF(AA680='[2]LISTA OPCIONES'!$N$6,"B",IF(AA680='[2]LISTA OPCIONES'!$N$7,"A"))))</f>
        <v>M</v>
      </c>
      <c r="AC680" s="62" t="str">
        <f t="shared" si="36"/>
        <v>MEDIA</v>
      </c>
    </row>
    <row r="681" spans="1:29" s="69" customFormat="1" ht="15">
      <c r="A681" s="66">
        <f t="shared" si="37"/>
        <v>676</v>
      </c>
      <c r="B681" s="115">
        <v>44676</v>
      </c>
      <c r="C681" s="66" t="s">
        <v>1163</v>
      </c>
      <c r="D681" s="66" t="s">
        <v>2033</v>
      </c>
      <c r="E681" s="70" t="s">
        <v>530</v>
      </c>
      <c r="F681" s="72" t="s">
        <v>963</v>
      </c>
      <c r="G681" s="71" t="s">
        <v>10</v>
      </c>
      <c r="H681" s="118" t="s">
        <v>1506</v>
      </c>
      <c r="I681" s="136" t="s">
        <v>1024</v>
      </c>
      <c r="J681" s="118" t="s">
        <v>1506</v>
      </c>
      <c r="K681" s="114" t="s">
        <v>1968</v>
      </c>
      <c r="L681" s="70" t="s">
        <v>994</v>
      </c>
      <c r="M681" s="71" t="s">
        <v>2020</v>
      </c>
      <c r="N681" s="71" t="s">
        <v>2020</v>
      </c>
      <c r="O681" s="87" t="s">
        <v>965</v>
      </c>
      <c r="P681" s="71" t="s">
        <v>450</v>
      </c>
      <c r="Q681" s="71" t="s">
        <v>451</v>
      </c>
      <c r="R681" s="71"/>
      <c r="S681" s="108" t="s">
        <v>971</v>
      </c>
      <c r="T681" s="71" t="s">
        <v>975</v>
      </c>
      <c r="U681" s="109" t="s">
        <v>973</v>
      </c>
      <c r="V681" s="71" t="s">
        <v>983</v>
      </c>
      <c r="W681" s="71" t="s">
        <v>423</v>
      </c>
      <c r="X681" s="61" t="str">
        <f>IF(W681='[2]LISTA OPCIONES'!$M$4,"A",IF(W681='[2]LISTA OPCIONES'!$M$5,"M",IF(W681='[2]LISTA OPCIONES'!$M$6,"B",IF(W681='[2]LISTA OPCIONES'!$M$7,"A"))))</f>
        <v>B</v>
      </c>
      <c r="Y681" s="119" t="s">
        <v>426</v>
      </c>
      <c r="Z681" s="61" t="str">
        <f>IF(Y681='[2]LISTA OPCIONES'!$N$4,"A",IF(Y681='[2]LISTA OPCIONES'!$N$5,"M",IF(Y681='[2]LISTA OPCIONES'!$N$6,"B",IF(Y681='[2]LISTA OPCIONES'!$N$7,"A"))))</f>
        <v>M</v>
      </c>
      <c r="AA681" s="66" t="s">
        <v>426</v>
      </c>
      <c r="AB681" s="61" t="str">
        <f>IF(AA681='[2]LISTA OPCIONES'!$N$4,"A",IF(AA681='[2]LISTA OPCIONES'!$N$5,"M",IF(AA681='[2]LISTA OPCIONES'!$N$6,"B",IF(AA681='[2]LISTA OPCIONES'!$N$7,"A"))))</f>
        <v>M</v>
      </c>
      <c r="AC681" s="62" t="str">
        <f t="shared" si="36"/>
        <v>MEDIA</v>
      </c>
    </row>
    <row r="682" spans="1:29" s="69" customFormat="1" ht="15">
      <c r="A682" s="66">
        <f t="shared" si="37"/>
        <v>677</v>
      </c>
      <c r="B682" s="115">
        <v>44676</v>
      </c>
      <c r="C682" s="66" t="s">
        <v>1164</v>
      </c>
      <c r="D682" s="66" t="s">
        <v>2033</v>
      </c>
      <c r="E682" s="70" t="s">
        <v>530</v>
      </c>
      <c r="F682" s="72" t="s">
        <v>963</v>
      </c>
      <c r="G682" s="71" t="s">
        <v>10</v>
      </c>
      <c r="H682" s="118" t="s">
        <v>1507</v>
      </c>
      <c r="I682" s="136" t="s">
        <v>1024</v>
      </c>
      <c r="J682" s="118" t="s">
        <v>1507</v>
      </c>
      <c r="K682" s="114" t="s">
        <v>1969</v>
      </c>
      <c r="L682" s="70" t="s">
        <v>994</v>
      </c>
      <c r="M682" s="71" t="s">
        <v>2020</v>
      </c>
      <c r="N682" s="71" t="s">
        <v>2020</v>
      </c>
      <c r="O682" s="87" t="s">
        <v>965</v>
      </c>
      <c r="P682" s="71" t="s">
        <v>450</v>
      </c>
      <c r="Q682" s="71" t="s">
        <v>451</v>
      </c>
      <c r="R682" s="71"/>
      <c r="S682" s="108" t="s">
        <v>971</v>
      </c>
      <c r="T682" s="71" t="s">
        <v>975</v>
      </c>
      <c r="U682" s="109" t="s">
        <v>973</v>
      </c>
      <c r="V682" s="71" t="s">
        <v>983</v>
      </c>
      <c r="W682" s="71" t="s">
        <v>423</v>
      </c>
      <c r="X682" s="61" t="str">
        <f>IF(W682='[2]LISTA OPCIONES'!$M$4,"A",IF(W682='[2]LISTA OPCIONES'!$M$5,"M",IF(W682='[2]LISTA OPCIONES'!$M$6,"B",IF(W682='[2]LISTA OPCIONES'!$M$7,"A"))))</f>
        <v>B</v>
      </c>
      <c r="Y682" s="119" t="s">
        <v>426</v>
      </c>
      <c r="Z682" s="61" t="str">
        <f>IF(Y682='[2]LISTA OPCIONES'!$N$4,"A",IF(Y682='[2]LISTA OPCIONES'!$N$5,"M",IF(Y682='[2]LISTA OPCIONES'!$N$6,"B",IF(Y682='[2]LISTA OPCIONES'!$N$7,"A"))))</f>
        <v>M</v>
      </c>
      <c r="AA682" s="66" t="s">
        <v>426</v>
      </c>
      <c r="AB682" s="61" t="str">
        <f>IF(AA682='[2]LISTA OPCIONES'!$N$4,"A",IF(AA682='[2]LISTA OPCIONES'!$N$5,"M",IF(AA682='[2]LISTA OPCIONES'!$N$6,"B",IF(AA682='[2]LISTA OPCIONES'!$N$7,"A"))))</f>
        <v>M</v>
      </c>
      <c r="AC682" s="62" t="str">
        <f t="shared" si="36"/>
        <v>MEDIA</v>
      </c>
    </row>
    <row r="683" spans="1:29" s="69" customFormat="1" ht="15">
      <c r="A683" s="32">
        <f t="shared" si="37"/>
        <v>678</v>
      </c>
      <c r="B683" s="115">
        <v>44676</v>
      </c>
      <c r="C683" s="66" t="s">
        <v>1165</v>
      </c>
      <c r="D683" s="66" t="s">
        <v>2033</v>
      </c>
      <c r="E683" s="70" t="s">
        <v>530</v>
      </c>
      <c r="F683" s="72" t="s">
        <v>963</v>
      </c>
      <c r="G683" s="113" t="s">
        <v>10</v>
      </c>
      <c r="H683" s="72" t="str">
        <f aca="true" t="shared" si="38" ref="H683:H686">I683</f>
        <v>CONCILIACIONES BANCARIAS</v>
      </c>
      <c r="I683" s="136" t="s">
        <v>1025</v>
      </c>
      <c r="J683" s="59" t="s">
        <v>394</v>
      </c>
      <c r="K683" s="72" t="s">
        <v>1970</v>
      </c>
      <c r="L683" s="70" t="s">
        <v>994</v>
      </c>
      <c r="M683" s="71" t="s">
        <v>2020</v>
      </c>
      <c r="N683" s="71" t="s">
        <v>2020</v>
      </c>
      <c r="O683" s="87" t="s">
        <v>965</v>
      </c>
      <c r="P683" s="71" t="s">
        <v>450</v>
      </c>
      <c r="Q683" s="71" t="s">
        <v>1288</v>
      </c>
      <c r="R683" s="71"/>
      <c r="S683" s="108" t="s">
        <v>971</v>
      </c>
      <c r="T683" s="71" t="s">
        <v>975</v>
      </c>
      <c r="U683" s="109" t="s">
        <v>973</v>
      </c>
      <c r="V683" s="71" t="s">
        <v>983</v>
      </c>
      <c r="W683" s="71" t="s">
        <v>423</v>
      </c>
      <c r="X683" s="61" t="str">
        <f>IF(W683='[2]LISTA OPCIONES'!$M$4,"A",IF(W683='[2]LISTA OPCIONES'!$M$5,"M",IF(W683='[2]LISTA OPCIONES'!$M$6,"B",IF(W683='[2]LISTA OPCIONES'!$M$7,"A"))))</f>
        <v>B</v>
      </c>
      <c r="Y683" s="119" t="s">
        <v>426</v>
      </c>
      <c r="Z683" s="61" t="str">
        <f>IF(Y683='[2]LISTA OPCIONES'!$N$4,"A",IF(Y683='[2]LISTA OPCIONES'!$N$5,"M",IF(Y683='[2]LISTA OPCIONES'!$N$6,"B",IF(Y683='[2]LISTA OPCIONES'!$N$7,"A"))))</f>
        <v>M</v>
      </c>
      <c r="AA683" s="66" t="s">
        <v>426</v>
      </c>
      <c r="AB683" s="61" t="str">
        <f>IF(AA683='[2]LISTA OPCIONES'!$N$4,"A",IF(AA683='[2]LISTA OPCIONES'!$N$5,"M",IF(AA683='[2]LISTA OPCIONES'!$N$6,"B",IF(AA683='[2]LISTA OPCIONES'!$N$7,"A"))))</f>
        <v>M</v>
      </c>
      <c r="AC683" s="62" t="str">
        <f t="shared" si="36"/>
        <v>MEDIA</v>
      </c>
    </row>
    <row r="684" spans="1:29" s="69" customFormat="1" ht="15">
      <c r="A684" s="32">
        <f t="shared" si="37"/>
        <v>679</v>
      </c>
      <c r="B684" s="115">
        <v>44676</v>
      </c>
      <c r="C684" s="66" t="s">
        <v>1166</v>
      </c>
      <c r="D684" s="66" t="s">
        <v>2033</v>
      </c>
      <c r="E684" s="70" t="s">
        <v>530</v>
      </c>
      <c r="F684" s="72" t="s">
        <v>963</v>
      </c>
      <c r="G684" s="113" t="s">
        <v>10</v>
      </c>
      <c r="H684" s="72" t="str">
        <f t="shared" si="38"/>
        <v>DECLARACIONES TRIBUTARIAS</v>
      </c>
      <c r="I684" s="136" t="s">
        <v>1026</v>
      </c>
      <c r="J684" s="59" t="s">
        <v>394</v>
      </c>
      <c r="K684" s="72" t="s">
        <v>1971</v>
      </c>
      <c r="L684" s="70" t="s">
        <v>994</v>
      </c>
      <c r="M684" s="71" t="s">
        <v>2020</v>
      </c>
      <c r="N684" s="71" t="s">
        <v>2020</v>
      </c>
      <c r="O684" s="87" t="s">
        <v>965</v>
      </c>
      <c r="P684" s="71" t="s">
        <v>450</v>
      </c>
      <c r="Q684" s="71" t="s">
        <v>1288</v>
      </c>
      <c r="R684" s="71"/>
      <c r="S684" s="108" t="s">
        <v>971</v>
      </c>
      <c r="T684" s="71" t="s">
        <v>975</v>
      </c>
      <c r="U684" s="109" t="s">
        <v>973</v>
      </c>
      <c r="V684" s="71" t="s">
        <v>983</v>
      </c>
      <c r="W684" s="71" t="s">
        <v>423</v>
      </c>
      <c r="X684" s="61" t="str">
        <f>IF(W684='[2]LISTA OPCIONES'!$M$4,"A",IF(W684='[2]LISTA OPCIONES'!$M$5,"M",IF(W684='[2]LISTA OPCIONES'!$M$6,"B",IF(W684='[2]LISTA OPCIONES'!$M$7,"A"))))</f>
        <v>B</v>
      </c>
      <c r="Y684" s="119" t="s">
        <v>426</v>
      </c>
      <c r="Z684" s="61" t="str">
        <f>IF(Y684='[2]LISTA OPCIONES'!$N$4,"A",IF(Y684='[2]LISTA OPCIONES'!$N$5,"M",IF(Y684='[2]LISTA OPCIONES'!$N$6,"B",IF(Y684='[2]LISTA OPCIONES'!$N$7,"A"))))</f>
        <v>M</v>
      </c>
      <c r="AA684" s="66" t="s">
        <v>426</v>
      </c>
      <c r="AB684" s="61" t="str">
        <f>IF(AA684='[2]LISTA OPCIONES'!$N$4,"A",IF(AA684='[2]LISTA OPCIONES'!$N$5,"M",IF(AA684='[2]LISTA OPCIONES'!$N$6,"B",IF(AA684='[2]LISTA OPCIONES'!$N$7,"A"))))</f>
        <v>M</v>
      </c>
      <c r="AC684" s="62" t="str">
        <f t="shared" si="36"/>
        <v>MEDIA</v>
      </c>
    </row>
    <row r="685" spans="1:29" s="69" customFormat="1" ht="15">
      <c r="A685" s="32">
        <f t="shared" si="37"/>
        <v>680</v>
      </c>
      <c r="B685" s="115">
        <v>44676</v>
      </c>
      <c r="C685" s="66" t="s">
        <v>1167</v>
      </c>
      <c r="D685" s="66" t="s">
        <v>2033</v>
      </c>
      <c r="E685" s="70" t="s">
        <v>530</v>
      </c>
      <c r="F685" s="72" t="s">
        <v>963</v>
      </c>
      <c r="G685" s="113" t="s">
        <v>10</v>
      </c>
      <c r="H685" s="72" t="str">
        <f t="shared" si="38"/>
        <v>ESTADOS FINANCIEROS</v>
      </c>
      <c r="I685" s="136" t="s">
        <v>56</v>
      </c>
      <c r="J685" s="59" t="s">
        <v>394</v>
      </c>
      <c r="K685" s="72" t="s">
        <v>1972</v>
      </c>
      <c r="L685" s="70" t="s">
        <v>994</v>
      </c>
      <c r="M685" s="71" t="s">
        <v>2020</v>
      </c>
      <c r="N685" s="71" t="s">
        <v>2020</v>
      </c>
      <c r="O685" s="87" t="s">
        <v>965</v>
      </c>
      <c r="P685" s="71" t="s">
        <v>450</v>
      </c>
      <c r="Q685" s="71" t="s">
        <v>1288</v>
      </c>
      <c r="R685" s="71"/>
      <c r="S685" s="108" t="s">
        <v>971</v>
      </c>
      <c r="T685" s="71" t="s">
        <v>975</v>
      </c>
      <c r="U685" s="109" t="s">
        <v>973</v>
      </c>
      <c r="V685" s="71" t="s">
        <v>983</v>
      </c>
      <c r="W685" s="71" t="s">
        <v>423</v>
      </c>
      <c r="X685" s="61" t="str">
        <f>IF(W685='[2]LISTA OPCIONES'!$M$4,"A",IF(W685='[2]LISTA OPCIONES'!$M$5,"M",IF(W685='[2]LISTA OPCIONES'!$M$6,"B",IF(W685='[2]LISTA OPCIONES'!$M$7,"A"))))</f>
        <v>B</v>
      </c>
      <c r="Y685" s="119" t="s">
        <v>426</v>
      </c>
      <c r="Z685" s="61" t="str">
        <f>IF(Y685='[2]LISTA OPCIONES'!$N$4,"A",IF(Y685='[2]LISTA OPCIONES'!$N$5,"M",IF(Y685='[2]LISTA OPCIONES'!$N$6,"B",IF(Y685='[2]LISTA OPCIONES'!$N$7,"A"))))</f>
        <v>M</v>
      </c>
      <c r="AA685" s="66" t="s">
        <v>426</v>
      </c>
      <c r="AB685" s="61" t="str">
        <f>IF(AA685='[2]LISTA OPCIONES'!$N$4,"A",IF(AA685='[2]LISTA OPCIONES'!$N$5,"M",IF(AA685='[2]LISTA OPCIONES'!$N$6,"B",IF(AA685='[2]LISTA OPCIONES'!$N$7,"A"))))</f>
        <v>M</v>
      </c>
      <c r="AC685" s="62" t="str">
        <f t="shared" si="36"/>
        <v>MEDIA</v>
      </c>
    </row>
    <row r="686" spans="1:29" s="69" customFormat="1" ht="15">
      <c r="A686" s="32">
        <f t="shared" si="37"/>
        <v>681</v>
      </c>
      <c r="B686" s="115">
        <v>44676</v>
      </c>
      <c r="C686" s="66" t="s">
        <v>1168</v>
      </c>
      <c r="D686" s="66" t="s">
        <v>2033</v>
      </c>
      <c r="E686" s="70" t="s">
        <v>530</v>
      </c>
      <c r="F686" s="72" t="s">
        <v>963</v>
      </c>
      <c r="G686" s="113" t="s">
        <v>10</v>
      </c>
      <c r="H686" s="72" t="str">
        <f t="shared" si="38"/>
        <v>HISTORIAL DE VEHÍCULOS</v>
      </c>
      <c r="I686" s="136" t="s">
        <v>1027</v>
      </c>
      <c r="J686" s="59" t="s">
        <v>394</v>
      </c>
      <c r="K686" s="72" t="s">
        <v>1973</v>
      </c>
      <c r="L686" s="70" t="s">
        <v>994</v>
      </c>
      <c r="M686" s="71" t="s">
        <v>2020</v>
      </c>
      <c r="N686" s="71" t="s">
        <v>2020</v>
      </c>
      <c r="O686" s="87" t="s">
        <v>965</v>
      </c>
      <c r="P686" s="71" t="s">
        <v>450</v>
      </c>
      <c r="Q686" s="71" t="s">
        <v>1288</v>
      </c>
      <c r="R686" s="71"/>
      <c r="S686" s="108" t="s">
        <v>971</v>
      </c>
      <c r="T686" s="71" t="s">
        <v>975</v>
      </c>
      <c r="U686" s="109" t="s">
        <v>973</v>
      </c>
      <c r="V686" s="71" t="s">
        <v>983</v>
      </c>
      <c r="W686" s="71" t="s">
        <v>423</v>
      </c>
      <c r="X686" s="61" t="str">
        <f>IF(W686='[2]LISTA OPCIONES'!$M$4,"A",IF(W686='[2]LISTA OPCIONES'!$M$5,"M",IF(W686='[2]LISTA OPCIONES'!$M$6,"B",IF(W686='[2]LISTA OPCIONES'!$M$7,"A"))))</f>
        <v>B</v>
      </c>
      <c r="Y686" s="119" t="s">
        <v>426</v>
      </c>
      <c r="Z686" s="61" t="str">
        <f>IF(Y686='[2]LISTA OPCIONES'!$N$4,"A",IF(Y686='[2]LISTA OPCIONES'!$N$5,"M",IF(Y686='[2]LISTA OPCIONES'!$N$6,"B",IF(Y686='[2]LISTA OPCIONES'!$N$7,"A"))))</f>
        <v>M</v>
      </c>
      <c r="AA686" s="66" t="s">
        <v>426</v>
      </c>
      <c r="AB686" s="61" t="str">
        <f>IF(AA686='[2]LISTA OPCIONES'!$N$4,"A",IF(AA686='[2]LISTA OPCIONES'!$N$5,"M",IF(AA686='[2]LISTA OPCIONES'!$N$6,"B",IF(AA686='[2]LISTA OPCIONES'!$N$7,"A"))))</f>
        <v>M</v>
      </c>
      <c r="AC686" s="62" t="str">
        <f t="shared" si="36"/>
        <v>MEDIA</v>
      </c>
    </row>
    <row r="687" spans="1:29" s="69" customFormat="1" ht="15">
      <c r="A687" s="32">
        <f t="shared" si="37"/>
        <v>682</v>
      </c>
      <c r="B687" s="129">
        <v>44676</v>
      </c>
      <c r="C687" s="32" t="s">
        <v>1169</v>
      </c>
      <c r="D687" s="66" t="s">
        <v>2033</v>
      </c>
      <c r="E687" s="70" t="s">
        <v>530</v>
      </c>
      <c r="F687" s="72" t="s">
        <v>963</v>
      </c>
      <c r="G687" s="59" t="s">
        <v>10</v>
      </c>
      <c r="H687" s="128" t="s">
        <v>1028</v>
      </c>
      <c r="I687" s="136" t="s">
        <v>1028</v>
      </c>
      <c r="J687" s="59" t="s">
        <v>394</v>
      </c>
      <c r="K687" s="130" t="s">
        <v>1974</v>
      </c>
      <c r="L687" s="72" t="s">
        <v>994</v>
      </c>
      <c r="M687" s="71" t="s">
        <v>2020</v>
      </c>
      <c r="N687" s="71" t="s">
        <v>2020</v>
      </c>
      <c r="O687" s="87" t="s">
        <v>965</v>
      </c>
      <c r="P687" s="59" t="s">
        <v>450</v>
      </c>
      <c r="Q687" s="59" t="s">
        <v>1288</v>
      </c>
      <c r="R687" s="59"/>
      <c r="S687" s="59" t="s">
        <v>971</v>
      </c>
      <c r="T687" s="59" t="s">
        <v>975</v>
      </c>
      <c r="U687" s="131" t="s">
        <v>973</v>
      </c>
      <c r="V687" s="59" t="s">
        <v>1334</v>
      </c>
      <c r="W687" s="59" t="s">
        <v>421</v>
      </c>
      <c r="X687" s="126" t="str">
        <f>IF(W687='[2]LISTA OPCIONES'!$M$4,"A",IF(W687='[2]LISTA OPCIONES'!$M$5,"M",IF(W687='[2]LISTA OPCIONES'!$M$6,"B",IF(W687='[2]LISTA OPCIONES'!$M$7,"A"))))</f>
        <v>A</v>
      </c>
      <c r="Y687" s="132" t="s">
        <v>420</v>
      </c>
      <c r="Z687" s="126" t="str">
        <f>IF(Y687='[2]LISTA OPCIONES'!$N$4,"A",IF(Y687='[2]LISTA OPCIONES'!$N$5,"M",IF(Y687='[2]LISTA OPCIONES'!$N$6,"B",IF(Y687='[2]LISTA OPCIONES'!$N$7,"A"))))</f>
        <v>A</v>
      </c>
      <c r="AA687" s="32" t="s">
        <v>420</v>
      </c>
      <c r="AB687" s="126" t="str">
        <f>IF(AA687='[2]LISTA OPCIONES'!$N$4,"A",IF(AA687='[2]LISTA OPCIONES'!$N$5,"M",IF(AA687='[2]LISTA OPCIONES'!$N$6,"B",IF(AA687='[2]LISTA OPCIONES'!$N$7,"A"))))</f>
        <v>A</v>
      </c>
      <c r="AC687" s="125" t="str">
        <f t="shared" si="36"/>
        <v>ALTA</v>
      </c>
    </row>
    <row r="688" spans="1:29" s="69" customFormat="1" ht="15">
      <c r="A688" s="66">
        <f t="shared" si="37"/>
        <v>683</v>
      </c>
      <c r="B688" s="115">
        <v>44676</v>
      </c>
      <c r="C688" s="66" t="s">
        <v>1170</v>
      </c>
      <c r="D688" s="66" t="s">
        <v>2033</v>
      </c>
      <c r="E688" s="70" t="s">
        <v>530</v>
      </c>
      <c r="F688" s="72" t="s">
        <v>963</v>
      </c>
      <c r="G688" s="71" t="s">
        <v>10</v>
      </c>
      <c r="H688" s="118" t="s">
        <v>1508</v>
      </c>
      <c r="I688" s="136" t="s">
        <v>57</v>
      </c>
      <c r="J688" s="118" t="s">
        <v>1508</v>
      </c>
      <c r="K688" s="114" t="s">
        <v>1975</v>
      </c>
      <c r="L688" s="70" t="s">
        <v>994</v>
      </c>
      <c r="M688" s="71" t="s">
        <v>2020</v>
      </c>
      <c r="N688" s="71" t="s">
        <v>2020</v>
      </c>
      <c r="O688" s="87" t="s">
        <v>965</v>
      </c>
      <c r="P688" s="71" t="s">
        <v>450</v>
      </c>
      <c r="Q688" s="71" t="s">
        <v>451</v>
      </c>
      <c r="R688" s="71"/>
      <c r="S688" s="108" t="s">
        <v>971</v>
      </c>
      <c r="T688" s="71" t="s">
        <v>975</v>
      </c>
      <c r="U688" s="109" t="s">
        <v>973</v>
      </c>
      <c r="V688" s="71" t="s">
        <v>983</v>
      </c>
      <c r="W688" s="71" t="s">
        <v>423</v>
      </c>
      <c r="X688" s="61" t="str">
        <f>IF(W688='[2]LISTA OPCIONES'!$M$4,"A",IF(W688='[2]LISTA OPCIONES'!$M$5,"M",IF(W688='[2]LISTA OPCIONES'!$M$6,"B",IF(W688='[2]LISTA OPCIONES'!$M$7,"A"))))</f>
        <v>B</v>
      </c>
      <c r="Y688" s="119" t="s">
        <v>426</v>
      </c>
      <c r="Z688" s="61" t="str">
        <f>IF(Y688='[2]LISTA OPCIONES'!$N$4,"A",IF(Y688='[2]LISTA OPCIONES'!$N$5,"M",IF(Y688='[2]LISTA OPCIONES'!$N$6,"B",IF(Y688='[2]LISTA OPCIONES'!$N$7,"A"))))</f>
        <v>M</v>
      </c>
      <c r="AA688" s="66" t="s">
        <v>426</v>
      </c>
      <c r="AB688" s="61" t="str">
        <f>IF(AA688='[2]LISTA OPCIONES'!$N$4,"A",IF(AA688='[2]LISTA OPCIONES'!$N$5,"M",IF(AA688='[2]LISTA OPCIONES'!$N$6,"B",IF(AA688='[2]LISTA OPCIONES'!$N$7,"A"))))</f>
        <v>M</v>
      </c>
      <c r="AC688" s="62" t="str">
        <f t="shared" si="36"/>
        <v>MEDIA</v>
      </c>
    </row>
    <row r="689" spans="1:29" s="69" customFormat="1" ht="15">
      <c r="A689" s="66">
        <f t="shared" si="37"/>
        <v>684</v>
      </c>
      <c r="B689" s="115">
        <v>44676</v>
      </c>
      <c r="C689" s="66" t="s">
        <v>1171</v>
      </c>
      <c r="D689" s="66" t="s">
        <v>2033</v>
      </c>
      <c r="E689" s="70" t="s">
        <v>530</v>
      </c>
      <c r="F689" s="72" t="s">
        <v>963</v>
      </c>
      <c r="G689" s="71" t="s">
        <v>10</v>
      </c>
      <c r="H689" s="118" t="s">
        <v>1509</v>
      </c>
      <c r="I689" s="136" t="s">
        <v>57</v>
      </c>
      <c r="J689" s="118" t="s">
        <v>1509</v>
      </c>
      <c r="K689" s="114" t="s">
        <v>1976</v>
      </c>
      <c r="L689" s="70" t="s">
        <v>994</v>
      </c>
      <c r="M689" s="71" t="s">
        <v>2020</v>
      </c>
      <c r="N689" s="71" t="s">
        <v>2020</v>
      </c>
      <c r="O689" s="87" t="s">
        <v>965</v>
      </c>
      <c r="P689" s="71" t="s">
        <v>450</v>
      </c>
      <c r="Q689" s="71" t="s">
        <v>451</v>
      </c>
      <c r="R689" s="71"/>
      <c r="S689" s="108" t="s">
        <v>971</v>
      </c>
      <c r="T689" s="71" t="s">
        <v>975</v>
      </c>
      <c r="U689" s="109" t="s">
        <v>973</v>
      </c>
      <c r="V689" s="71" t="s">
        <v>983</v>
      </c>
      <c r="W689" s="71" t="s">
        <v>423</v>
      </c>
      <c r="X689" s="61" t="str">
        <f>IF(W689='[2]LISTA OPCIONES'!$M$4,"A",IF(W689='[2]LISTA OPCIONES'!$M$5,"M",IF(W689='[2]LISTA OPCIONES'!$M$6,"B",IF(W689='[2]LISTA OPCIONES'!$M$7,"A"))))</f>
        <v>B</v>
      </c>
      <c r="Y689" s="119" t="s">
        <v>426</v>
      </c>
      <c r="Z689" s="61" t="str">
        <f>IF(Y689='[2]LISTA OPCIONES'!$N$4,"A",IF(Y689='[2]LISTA OPCIONES'!$N$5,"M",IF(Y689='[2]LISTA OPCIONES'!$N$6,"B",IF(Y689='[2]LISTA OPCIONES'!$N$7,"A"))))</f>
        <v>M</v>
      </c>
      <c r="AA689" s="66" t="s">
        <v>426</v>
      </c>
      <c r="AB689" s="61" t="str">
        <f>IF(AA689='[2]LISTA OPCIONES'!$N$4,"A",IF(AA689='[2]LISTA OPCIONES'!$N$5,"M",IF(AA689='[2]LISTA OPCIONES'!$N$6,"B",IF(AA689='[2]LISTA OPCIONES'!$N$7,"A"))))</f>
        <v>M</v>
      </c>
      <c r="AC689" s="62" t="str">
        <f t="shared" si="36"/>
        <v>MEDIA</v>
      </c>
    </row>
    <row r="690" spans="1:29" s="69" customFormat="1" ht="15">
      <c r="A690" s="66">
        <f t="shared" si="37"/>
        <v>685</v>
      </c>
      <c r="B690" s="115">
        <v>44676</v>
      </c>
      <c r="C690" s="66" t="s">
        <v>1172</v>
      </c>
      <c r="D690" s="66" t="s">
        <v>2033</v>
      </c>
      <c r="E690" s="70" t="s">
        <v>530</v>
      </c>
      <c r="F690" s="72" t="s">
        <v>963</v>
      </c>
      <c r="G690" s="71" t="s">
        <v>10</v>
      </c>
      <c r="H690" s="118" t="s">
        <v>1346</v>
      </c>
      <c r="I690" s="136" t="s">
        <v>57</v>
      </c>
      <c r="J690" s="118" t="s">
        <v>1346</v>
      </c>
      <c r="K690" s="114" t="s">
        <v>1791</v>
      </c>
      <c r="L690" s="70" t="s">
        <v>994</v>
      </c>
      <c r="M690" s="71" t="s">
        <v>2020</v>
      </c>
      <c r="N690" s="71" t="s">
        <v>2020</v>
      </c>
      <c r="O690" s="87" t="s">
        <v>965</v>
      </c>
      <c r="P690" s="71" t="s">
        <v>450</v>
      </c>
      <c r="Q690" s="71" t="s">
        <v>451</v>
      </c>
      <c r="R690" s="71"/>
      <c r="S690" s="108" t="s">
        <v>971</v>
      </c>
      <c r="T690" s="71" t="s">
        <v>975</v>
      </c>
      <c r="U690" s="109" t="s">
        <v>973</v>
      </c>
      <c r="V690" s="71" t="s">
        <v>983</v>
      </c>
      <c r="W690" s="71" t="s">
        <v>423</v>
      </c>
      <c r="X690" s="61" t="str">
        <f>IF(W690='[2]LISTA OPCIONES'!$M$4,"A",IF(W690='[2]LISTA OPCIONES'!$M$5,"M",IF(W690='[2]LISTA OPCIONES'!$M$6,"B",IF(W690='[2]LISTA OPCIONES'!$M$7,"A"))))</f>
        <v>B</v>
      </c>
      <c r="Y690" s="119" t="s">
        <v>426</v>
      </c>
      <c r="Z690" s="61" t="str">
        <f>IF(Y690='[2]LISTA OPCIONES'!$N$4,"A",IF(Y690='[2]LISTA OPCIONES'!$N$5,"M",IF(Y690='[2]LISTA OPCIONES'!$N$6,"B",IF(Y690='[2]LISTA OPCIONES'!$N$7,"A"))))</f>
        <v>M</v>
      </c>
      <c r="AA690" s="66" t="s">
        <v>426</v>
      </c>
      <c r="AB690" s="61" t="str">
        <f>IF(AA690='[2]LISTA OPCIONES'!$N$4,"A",IF(AA690='[2]LISTA OPCIONES'!$N$5,"M",IF(AA690='[2]LISTA OPCIONES'!$N$6,"B",IF(AA690='[2]LISTA OPCIONES'!$N$7,"A"))))</f>
        <v>M</v>
      </c>
      <c r="AC690" s="62" t="str">
        <f t="shared" si="36"/>
        <v>MEDIA</v>
      </c>
    </row>
    <row r="691" spans="1:29" s="69" customFormat="1" ht="15">
      <c r="A691" s="66">
        <f t="shared" si="37"/>
        <v>686</v>
      </c>
      <c r="B691" s="115">
        <v>44676</v>
      </c>
      <c r="C691" s="66" t="s">
        <v>1173</v>
      </c>
      <c r="D691" s="66" t="s">
        <v>2033</v>
      </c>
      <c r="E691" s="70" t="s">
        <v>530</v>
      </c>
      <c r="F691" s="72" t="s">
        <v>963</v>
      </c>
      <c r="G691" s="71" t="s">
        <v>10</v>
      </c>
      <c r="H691" s="118" t="s">
        <v>1347</v>
      </c>
      <c r="I691" s="136" t="s">
        <v>57</v>
      </c>
      <c r="J691" s="118" t="s">
        <v>1347</v>
      </c>
      <c r="K691" s="114" t="s">
        <v>1792</v>
      </c>
      <c r="L691" s="70" t="s">
        <v>994</v>
      </c>
      <c r="M691" s="71" t="s">
        <v>2020</v>
      </c>
      <c r="N691" s="71" t="s">
        <v>2020</v>
      </c>
      <c r="O691" s="87" t="s">
        <v>965</v>
      </c>
      <c r="P691" s="71" t="s">
        <v>450</v>
      </c>
      <c r="Q691" s="71" t="s">
        <v>451</v>
      </c>
      <c r="R691" s="71"/>
      <c r="S691" s="108" t="s">
        <v>971</v>
      </c>
      <c r="T691" s="71" t="s">
        <v>975</v>
      </c>
      <c r="U691" s="109" t="s">
        <v>973</v>
      </c>
      <c r="V691" s="71" t="s">
        <v>983</v>
      </c>
      <c r="W691" s="71" t="s">
        <v>423</v>
      </c>
      <c r="X691" s="61" t="str">
        <f>IF(W691='[2]LISTA OPCIONES'!$M$4,"A",IF(W691='[2]LISTA OPCIONES'!$M$5,"M",IF(W691='[2]LISTA OPCIONES'!$M$6,"B",IF(W691='[2]LISTA OPCIONES'!$M$7,"A"))))</f>
        <v>B</v>
      </c>
      <c r="Y691" s="119" t="s">
        <v>426</v>
      </c>
      <c r="Z691" s="61" t="str">
        <f>IF(Y691='[2]LISTA OPCIONES'!$N$4,"A",IF(Y691='[2]LISTA OPCIONES'!$N$5,"M",IF(Y691='[2]LISTA OPCIONES'!$N$6,"B",IF(Y691='[2]LISTA OPCIONES'!$N$7,"A"))))</f>
        <v>M</v>
      </c>
      <c r="AA691" s="66" t="s">
        <v>426</v>
      </c>
      <c r="AB691" s="61" t="str">
        <f>IF(AA691='[2]LISTA OPCIONES'!$N$4,"A",IF(AA691='[2]LISTA OPCIONES'!$N$5,"M",IF(AA691='[2]LISTA OPCIONES'!$N$6,"B",IF(AA691='[2]LISTA OPCIONES'!$N$7,"A"))))</f>
        <v>M</v>
      </c>
      <c r="AC691" s="62" t="str">
        <f t="shared" si="36"/>
        <v>MEDIA</v>
      </c>
    </row>
    <row r="692" spans="1:29" s="69" customFormat="1" ht="15">
      <c r="A692" s="66">
        <f t="shared" si="37"/>
        <v>687</v>
      </c>
      <c r="B692" s="115">
        <v>44676</v>
      </c>
      <c r="C692" s="66" t="s">
        <v>1174</v>
      </c>
      <c r="D692" s="66" t="s">
        <v>2033</v>
      </c>
      <c r="E692" s="70" t="s">
        <v>530</v>
      </c>
      <c r="F692" s="72" t="s">
        <v>963</v>
      </c>
      <c r="G692" s="71" t="s">
        <v>10</v>
      </c>
      <c r="H692" s="118" t="s">
        <v>1348</v>
      </c>
      <c r="I692" s="136" t="s">
        <v>57</v>
      </c>
      <c r="J692" s="118" t="s">
        <v>1348</v>
      </c>
      <c r="K692" s="114" t="s">
        <v>1793</v>
      </c>
      <c r="L692" s="70" t="s">
        <v>994</v>
      </c>
      <c r="M692" s="71" t="s">
        <v>2020</v>
      </c>
      <c r="N692" s="71" t="s">
        <v>2020</v>
      </c>
      <c r="O692" s="87" t="s">
        <v>965</v>
      </c>
      <c r="P692" s="71" t="s">
        <v>450</v>
      </c>
      <c r="Q692" s="71" t="s">
        <v>451</v>
      </c>
      <c r="R692" s="71"/>
      <c r="S692" s="108" t="s">
        <v>971</v>
      </c>
      <c r="T692" s="71" t="s">
        <v>975</v>
      </c>
      <c r="U692" s="109" t="s">
        <v>973</v>
      </c>
      <c r="V692" s="71" t="s">
        <v>983</v>
      </c>
      <c r="W692" s="71" t="s">
        <v>423</v>
      </c>
      <c r="X692" s="61" t="str">
        <f>IF(W692='[2]LISTA OPCIONES'!$M$4,"A",IF(W692='[2]LISTA OPCIONES'!$M$5,"M",IF(W692='[2]LISTA OPCIONES'!$M$6,"B",IF(W692='[2]LISTA OPCIONES'!$M$7,"A"))))</f>
        <v>B</v>
      </c>
      <c r="Y692" s="119" t="s">
        <v>426</v>
      </c>
      <c r="Z692" s="61" t="str">
        <f>IF(Y692='[2]LISTA OPCIONES'!$N$4,"A",IF(Y692='[2]LISTA OPCIONES'!$N$5,"M",IF(Y692='[2]LISTA OPCIONES'!$N$6,"B",IF(Y692='[2]LISTA OPCIONES'!$N$7,"A"))))</f>
        <v>M</v>
      </c>
      <c r="AA692" s="66" t="s">
        <v>426</v>
      </c>
      <c r="AB692" s="61" t="str">
        <f>IF(AA692='[2]LISTA OPCIONES'!$N$4,"A",IF(AA692='[2]LISTA OPCIONES'!$N$5,"M",IF(AA692='[2]LISTA OPCIONES'!$N$6,"B",IF(AA692='[2]LISTA OPCIONES'!$N$7,"A"))))</f>
        <v>M</v>
      </c>
      <c r="AC692" s="62" t="str">
        <f t="shared" si="36"/>
        <v>MEDIA</v>
      </c>
    </row>
    <row r="693" spans="1:29" s="69" customFormat="1" ht="15">
      <c r="A693" s="66">
        <f t="shared" si="37"/>
        <v>688</v>
      </c>
      <c r="B693" s="115">
        <v>44676</v>
      </c>
      <c r="C693" s="66" t="s">
        <v>1175</v>
      </c>
      <c r="D693" s="66" t="s">
        <v>2033</v>
      </c>
      <c r="E693" s="70" t="s">
        <v>530</v>
      </c>
      <c r="F693" s="72" t="s">
        <v>963</v>
      </c>
      <c r="G693" s="71" t="s">
        <v>10</v>
      </c>
      <c r="H693" s="118" t="s">
        <v>1510</v>
      </c>
      <c r="I693" s="136" t="s">
        <v>57</v>
      </c>
      <c r="J693" s="118" t="s">
        <v>1510</v>
      </c>
      <c r="K693" s="114" t="s">
        <v>1977</v>
      </c>
      <c r="L693" s="70" t="s">
        <v>994</v>
      </c>
      <c r="M693" s="71" t="s">
        <v>2020</v>
      </c>
      <c r="N693" s="71" t="s">
        <v>2020</v>
      </c>
      <c r="O693" s="87" t="s">
        <v>965</v>
      </c>
      <c r="P693" s="71" t="s">
        <v>450</v>
      </c>
      <c r="Q693" s="71" t="s">
        <v>451</v>
      </c>
      <c r="R693" s="71"/>
      <c r="S693" s="108" t="s">
        <v>971</v>
      </c>
      <c r="T693" s="71" t="s">
        <v>975</v>
      </c>
      <c r="U693" s="109" t="s">
        <v>973</v>
      </c>
      <c r="V693" s="71" t="s">
        <v>983</v>
      </c>
      <c r="W693" s="71" t="s">
        <v>423</v>
      </c>
      <c r="X693" s="61" t="str">
        <f>IF(W693='[2]LISTA OPCIONES'!$M$4,"A",IF(W693='[2]LISTA OPCIONES'!$M$5,"M",IF(W693='[2]LISTA OPCIONES'!$M$6,"B",IF(W693='[2]LISTA OPCIONES'!$M$7,"A"))))</f>
        <v>B</v>
      </c>
      <c r="Y693" s="119" t="s">
        <v>426</v>
      </c>
      <c r="Z693" s="61" t="str">
        <f>IF(Y693='[2]LISTA OPCIONES'!$N$4,"A",IF(Y693='[2]LISTA OPCIONES'!$N$5,"M",IF(Y693='[2]LISTA OPCIONES'!$N$6,"B",IF(Y693='[2]LISTA OPCIONES'!$N$7,"A"))))</f>
        <v>M</v>
      </c>
      <c r="AA693" s="66" t="s">
        <v>426</v>
      </c>
      <c r="AB693" s="61" t="str">
        <f>IF(AA693='[2]LISTA OPCIONES'!$N$4,"A",IF(AA693='[2]LISTA OPCIONES'!$N$5,"M",IF(AA693='[2]LISTA OPCIONES'!$N$6,"B",IF(AA693='[2]LISTA OPCIONES'!$N$7,"A"))))</f>
        <v>M</v>
      </c>
      <c r="AC693" s="62" t="str">
        <f t="shared" si="36"/>
        <v>MEDIA</v>
      </c>
    </row>
    <row r="694" spans="1:29" s="69" customFormat="1" ht="15">
      <c r="A694" s="66">
        <f t="shared" si="37"/>
        <v>689</v>
      </c>
      <c r="B694" s="115">
        <v>44676</v>
      </c>
      <c r="C694" s="66" t="s">
        <v>1176</v>
      </c>
      <c r="D694" s="66" t="s">
        <v>2033</v>
      </c>
      <c r="E694" s="70" t="s">
        <v>530</v>
      </c>
      <c r="F694" s="72" t="s">
        <v>963</v>
      </c>
      <c r="G694" s="71" t="s">
        <v>10</v>
      </c>
      <c r="H694" s="118" t="s">
        <v>1511</v>
      </c>
      <c r="I694" s="136" t="s">
        <v>1013</v>
      </c>
      <c r="J694" s="118" t="s">
        <v>1511</v>
      </c>
      <c r="K694" s="114" t="s">
        <v>1978</v>
      </c>
      <c r="L694" s="70" t="s">
        <v>994</v>
      </c>
      <c r="M694" s="71" t="s">
        <v>2020</v>
      </c>
      <c r="N694" s="71" t="s">
        <v>2020</v>
      </c>
      <c r="O694" s="87" t="s">
        <v>965</v>
      </c>
      <c r="P694" s="71" t="s">
        <v>450</v>
      </c>
      <c r="Q694" s="71" t="s">
        <v>451</v>
      </c>
      <c r="R694" s="71"/>
      <c r="S694" s="108" t="s">
        <v>971</v>
      </c>
      <c r="T694" s="71" t="s">
        <v>975</v>
      </c>
      <c r="U694" s="109" t="s">
        <v>973</v>
      </c>
      <c r="V694" s="71" t="s">
        <v>983</v>
      </c>
      <c r="W694" s="71" t="s">
        <v>423</v>
      </c>
      <c r="X694" s="61" t="str">
        <f>IF(W694='[2]LISTA OPCIONES'!$M$4,"A",IF(W694='[2]LISTA OPCIONES'!$M$5,"M",IF(W694='[2]LISTA OPCIONES'!$M$6,"B",IF(W694='[2]LISTA OPCIONES'!$M$7,"A"))))</f>
        <v>B</v>
      </c>
      <c r="Y694" s="119" t="s">
        <v>426</v>
      </c>
      <c r="Z694" s="61" t="str">
        <f>IF(Y694='[2]LISTA OPCIONES'!$N$4,"A",IF(Y694='[2]LISTA OPCIONES'!$N$5,"M",IF(Y694='[2]LISTA OPCIONES'!$N$6,"B",IF(Y694='[2]LISTA OPCIONES'!$N$7,"A"))))</f>
        <v>M</v>
      </c>
      <c r="AA694" s="66" t="s">
        <v>426</v>
      </c>
      <c r="AB694" s="61" t="str">
        <f>IF(AA694='[2]LISTA OPCIONES'!$N$4,"A",IF(AA694='[2]LISTA OPCIONES'!$N$5,"M",IF(AA694='[2]LISTA OPCIONES'!$N$6,"B",IF(AA694='[2]LISTA OPCIONES'!$N$7,"A"))))</f>
        <v>M</v>
      </c>
      <c r="AC694" s="62" t="str">
        <f t="shared" si="36"/>
        <v>MEDIA</v>
      </c>
    </row>
    <row r="695" spans="1:29" s="69" customFormat="1" ht="15">
      <c r="A695" s="66">
        <f t="shared" si="37"/>
        <v>690</v>
      </c>
      <c r="B695" s="115">
        <v>44676</v>
      </c>
      <c r="C695" s="66" t="s">
        <v>1177</v>
      </c>
      <c r="D695" s="66" t="s">
        <v>2033</v>
      </c>
      <c r="E695" s="70" t="s">
        <v>530</v>
      </c>
      <c r="F695" s="72" t="s">
        <v>963</v>
      </c>
      <c r="G695" s="71" t="s">
        <v>10</v>
      </c>
      <c r="H695" s="118" t="s">
        <v>1512</v>
      </c>
      <c r="I695" s="136" t="s">
        <v>1013</v>
      </c>
      <c r="J695" s="118" t="s">
        <v>1512</v>
      </c>
      <c r="K695" s="114" t="s">
        <v>1979</v>
      </c>
      <c r="L695" s="70" t="s">
        <v>994</v>
      </c>
      <c r="M695" s="71" t="s">
        <v>2020</v>
      </c>
      <c r="N695" s="71" t="s">
        <v>2020</v>
      </c>
      <c r="O695" s="87" t="s">
        <v>965</v>
      </c>
      <c r="P695" s="71" t="s">
        <v>450</v>
      </c>
      <c r="Q695" s="71" t="s">
        <v>451</v>
      </c>
      <c r="R695" s="71"/>
      <c r="S695" s="108" t="s">
        <v>971</v>
      </c>
      <c r="T695" s="71" t="s">
        <v>975</v>
      </c>
      <c r="U695" s="109" t="s">
        <v>973</v>
      </c>
      <c r="V695" s="71" t="s">
        <v>983</v>
      </c>
      <c r="W695" s="71" t="s">
        <v>423</v>
      </c>
      <c r="X695" s="61" t="str">
        <f>IF(W695='[2]LISTA OPCIONES'!$M$4,"A",IF(W695='[2]LISTA OPCIONES'!$M$5,"M",IF(W695='[2]LISTA OPCIONES'!$M$6,"B",IF(W695='[2]LISTA OPCIONES'!$M$7,"A"))))</f>
        <v>B</v>
      </c>
      <c r="Y695" s="119" t="s">
        <v>426</v>
      </c>
      <c r="Z695" s="61" t="str">
        <f>IF(Y695='[2]LISTA OPCIONES'!$N$4,"A",IF(Y695='[2]LISTA OPCIONES'!$N$5,"M",IF(Y695='[2]LISTA OPCIONES'!$N$6,"B",IF(Y695='[2]LISTA OPCIONES'!$N$7,"A"))))</f>
        <v>M</v>
      </c>
      <c r="AA695" s="66" t="s">
        <v>426</v>
      </c>
      <c r="AB695" s="61" t="str">
        <f>IF(AA695='[2]LISTA OPCIONES'!$N$4,"A",IF(AA695='[2]LISTA OPCIONES'!$N$5,"M",IF(AA695='[2]LISTA OPCIONES'!$N$6,"B",IF(AA695='[2]LISTA OPCIONES'!$N$7,"A"))))</f>
        <v>M</v>
      </c>
      <c r="AC695" s="62" t="str">
        <f t="shared" si="36"/>
        <v>MEDIA</v>
      </c>
    </row>
    <row r="696" spans="1:29" s="69" customFormat="1" ht="15">
      <c r="A696" s="66">
        <f t="shared" si="37"/>
        <v>691</v>
      </c>
      <c r="B696" s="115">
        <v>44676</v>
      </c>
      <c r="C696" s="66" t="s">
        <v>1178</v>
      </c>
      <c r="D696" s="66" t="s">
        <v>2033</v>
      </c>
      <c r="E696" s="70" t="s">
        <v>530</v>
      </c>
      <c r="F696" s="72" t="s">
        <v>963</v>
      </c>
      <c r="G696" s="71" t="s">
        <v>10</v>
      </c>
      <c r="H696" s="118" t="s">
        <v>1513</v>
      </c>
      <c r="I696" s="136" t="s">
        <v>1013</v>
      </c>
      <c r="J696" s="118" t="s">
        <v>1513</v>
      </c>
      <c r="K696" s="114" t="s">
        <v>1980</v>
      </c>
      <c r="L696" s="70" t="s">
        <v>994</v>
      </c>
      <c r="M696" s="71" t="s">
        <v>2020</v>
      </c>
      <c r="N696" s="71" t="s">
        <v>2020</v>
      </c>
      <c r="O696" s="87" t="s">
        <v>965</v>
      </c>
      <c r="P696" s="71" t="s">
        <v>450</v>
      </c>
      <c r="Q696" s="71" t="s">
        <v>451</v>
      </c>
      <c r="R696" s="71"/>
      <c r="S696" s="108" t="s">
        <v>971</v>
      </c>
      <c r="T696" s="71" t="s">
        <v>975</v>
      </c>
      <c r="U696" s="109" t="s">
        <v>973</v>
      </c>
      <c r="V696" s="71" t="s">
        <v>983</v>
      </c>
      <c r="W696" s="71" t="s">
        <v>423</v>
      </c>
      <c r="X696" s="61" t="str">
        <f>IF(W696='[2]LISTA OPCIONES'!$M$4,"A",IF(W696='[2]LISTA OPCIONES'!$M$5,"M",IF(W696='[2]LISTA OPCIONES'!$M$6,"B",IF(W696='[2]LISTA OPCIONES'!$M$7,"A"))))</f>
        <v>B</v>
      </c>
      <c r="Y696" s="119" t="s">
        <v>426</v>
      </c>
      <c r="Z696" s="61" t="str">
        <f>IF(Y696='[2]LISTA OPCIONES'!$N$4,"A",IF(Y696='[2]LISTA OPCIONES'!$N$5,"M",IF(Y696='[2]LISTA OPCIONES'!$N$6,"B",IF(Y696='[2]LISTA OPCIONES'!$N$7,"A"))))</f>
        <v>M</v>
      </c>
      <c r="AA696" s="66" t="s">
        <v>426</v>
      </c>
      <c r="AB696" s="61" t="str">
        <f>IF(AA696='[2]LISTA OPCIONES'!$N$4,"A",IF(AA696='[2]LISTA OPCIONES'!$N$5,"M",IF(AA696='[2]LISTA OPCIONES'!$N$6,"B",IF(AA696='[2]LISTA OPCIONES'!$N$7,"A"))))</f>
        <v>M</v>
      </c>
      <c r="AC696" s="62" t="str">
        <f t="shared" si="36"/>
        <v>MEDIA</v>
      </c>
    </row>
    <row r="697" spans="1:29" s="69" customFormat="1" ht="15">
      <c r="A697" s="66">
        <f t="shared" si="37"/>
        <v>692</v>
      </c>
      <c r="B697" s="115">
        <v>44676</v>
      </c>
      <c r="C697" s="66" t="s">
        <v>1179</v>
      </c>
      <c r="D697" s="66" t="s">
        <v>2033</v>
      </c>
      <c r="E697" s="70" t="s">
        <v>530</v>
      </c>
      <c r="F697" s="72" t="s">
        <v>963</v>
      </c>
      <c r="G697" s="71" t="s">
        <v>10</v>
      </c>
      <c r="H697" s="118" t="s">
        <v>1514</v>
      </c>
      <c r="I697" s="136" t="s">
        <v>1009</v>
      </c>
      <c r="J697" s="118" t="s">
        <v>1514</v>
      </c>
      <c r="K697" s="114" t="s">
        <v>1981</v>
      </c>
      <c r="L697" s="70" t="s">
        <v>994</v>
      </c>
      <c r="M697" s="71" t="s">
        <v>2020</v>
      </c>
      <c r="N697" s="71" t="s">
        <v>2020</v>
      </c>
      <c r="O697" s="87" t="s">
        <v>965</v>
      </c>
      <c r="P697" s="71" t="s">
        <v>450</v>
      </c>
      <c r="Q697" s="71" t="s">
        <v>451</v>
      </c>
      <c r="R697" s="71"/>
      <c r="S697" s="108" t="s">
        <v>971</v>
      </c>
      <c r="T697" s="71" t="s">
        <v>975</v>
      </c>
      <c r="U697" s="109" t="s">
        <v>973</v>
      </c>
      <c r="V697" s="71" t="s">
        <v>983</v>
      </c>
      <c r="W697" s="71" t="s">
        <v>423</v>
      </c>
      <c r="X697" s="61" t="str">
        <f>IF(W697='[2]LISTA OPCIONES'!$M$4,"A",IF(W697='[2]LISTA OPCIONES'!$M$5,"M",IF(W697='[2]LISTA OPCIONES'!$M$6,"B",IF(W697='[2]LISTA OPCIONES'!$M$7,"A"))))</f>
        <v>B</v>
      </c>
      <c r="Y697" s="119" t="s">
        <v>426</v>
      </c>
      <c r="Z697" s="61" t="str">
        <f>IF(Y697='[2]LISTA OPCIONES'!$N$4,"A",IF(Y697='[2]LISTA OPCIONES'!$N$5,"M",IF(Y697='[2]LISTA OPCIONES'!$N$6,"B",IF(Y697='[2]LISTA OPCIONES'!$N$7,"A"))))</f>
        <v>M</v>
      </c>
      <c r="AA697" s="66" t="s">
        <v>426</v>
      </c>
      <c r="AB697" s="61" t="str">
        <f>IF(AA697='[2]LISTA OPCIONES'!$N$4,"A",IF(AA697='[2]LISTA OPCIONES'!$N$5,"M",IF(AA697='[2]LISTA OPCIONES'!$N$6,"B",IF(AA697='[2]LISTA OPCIONES'!$N$7,"A"))))</f>
        <v>M</v>
      </c>
      <c r="AC697" s="62" t="str">
        <f t="shared" si="36"/>
        <v>MEDIA</v>
      </c>
    </row>
    <row r="698" spans="1:29" s="69" customFormat="1" ht="15">
      <c r="A698" s="66">
        <f t="shared" si="37"/>
        <v>693</v>
      </c>
      <c r="B698" s="115">
        <v>44676</v>
      </c>
      <c r="C698" s="66" t="s">
        <v>1180</v>
      </c>
      <c r="D698" s="66" t="s">
        <v>2033</v>
      </c>
      <c r="E698" s="70" t="s">
        <v>530</v>
      </c>
      <c r="F698" s="72" t="s">
        <v>963</v>
      </c>
      <c r="G698" s="71" t="s">
        <v>10</v>
      </c>
      <c r="H698" s="118" t="s">
        <v>1515</v>
      </c>
      <c r="I698" s="136" t="s">
        <v>1009</v>
      </c>
      <c r="J698" s="118" t="s">
        <v>1515</v>
      </c>
      <c r="K698" s="114" t="s">
        <v>1982</v>
      </c>
      <c r="L698" s="70" t="s">
        <v>994</v>
      </c>
      <c r="M698" s="71" t="s">
        <v>2020</v>
      </c>
      <c r="N698" s="71" t="s">
        <v>2020</v>
      </c>
      <c r="O698" s="87" t="s">
        <v>965</v>
      </c>
      <c r="P698" s="71" t="s">
        <v>450</v>
      </c>
      <c r="Q698" s="71" t="s">
        <v>451</v>
      </c>
      <c r="R698" s="71"/>
      <c r="S698" s="108" t="s">
        <v>971</v>
      </c>
      <c r="T698" s="71" t="s">
        <v>975</v>
      </c>
      <c r="U698" s="109" t="s">
        <v>973</v>
      </c>
      <c r="V698" s="71" t="s">
        <v>983</v>
      </c>
      <c r="W698" s="71" t="s">
        <v>423</v>
      </c>
      <c r="X698" s="61" t="str">
        <f>IF(W698='[2]LISTA OPCIONES'!$M$4,"A",IF(W698='[2]LISTA OPCIONES'!$M$5,"M",IF(W698='[2]LISTA OPCIONES'!$M$6,"B",IF(W698='[2]LISTA OPCIONES'!$M$7,"A"))))</f>
        <v>B</v>
      </c>
      <c r="Y698" s="119" t="s">
        <v>426</v>
      </c>
      <c r="Z698" s="61" t="str">
        <f>IF(Y698='[2]LISTA OPCIONES'!$N$4,"A",IF(Y698='[2]LISTA OPCIONES'!$N$5,"M",IF(Y698='[2]LISTA OPCIONES'!$N$6,"B",IF(Y698='[2]LISTA OPCIONES'!$N$7,"A"))))</f>
        <v>M</v>
      </c>
      <c r="AA698" s="66" t="s">
        <v>426</v>
      </c>
      <c r="AB698" s="61" t="str">
        <f>IF(AA698='[2]LISTA OPCIONES'!$N$4,"A",IF(AA698='[2]LISTA OPCIONES'!$N$5,"M",IF(AA698='[2]LISTA OPCIONES'!$N$6,"B",IF(AA698='[2]LISTA OPCIONES'!$N$7,"A"))))</f>
        <v>M</v>
      </c>
      <c r="AC698" s="62" t="str">
        <f t="shared" si="36"/>
        <v>MEDIA</v>
      </c>
    </row>
    <row r="699" spans="1:29" s="69" customFormat="1" ht="15">
      <c r="A699" s="66">
        <f t="shared" si="37"/>
        <v>694</v>
      </c>
      <c r="B699" s="115">
        <v>44676</v>
      </c>
      <c r="C699" s="66" t="s">
        <v>1181</v>
      </c>
      <c r="D699" s="66" t="s">
        <v>2033</v>
      </c>
      <c r="E699" s="70" t="s">
        <v>530</v>
      </c>
      <c r="F699" s="72" t="s">
        <v>963</v>
      </c>
      <c r="G699" s="71" t="s">
        <v>10</v>
      </c>
      <c r="H699" s="118" t="s">
        <v>1516</v>
      </c>
      <c r="I699" s="136" t="s">
        <v>1009</v>
      </c>
      <c r="J699" s="118" t="s">
        <v>1516</v>
      </c>
      <c r="K699" s="114" t="s">
        <v>1983</v>
      </c>
      <c r="L699" s="70" t="s">
        <v>994</v>
      </c>
      <c r="M699" s="71" t="s">
        <v>2020</v>
      </c>
      <c r="N699" s="71" t="s">
        <v>2020</v>
      </c>
      <c r="O699" s="87" t="s">
        <v>965</v>
      </c>
      <c r="P699" s="71" t="s">
        <v>450</v>
      </c>
      <c r="Q699" s="71" t="s">
        <v>451</v>
      </c>
      <c r="R699" s="71"/>
      <c r="S699" s="108" t="s">
        <v>971</v>
      </c>
      <c r="T699" s="71" t="s">
        <v>975</v>
      </c>
      <c r="U699" s="109" t="s">
        <v>973</v>
      </c>
      <c r="V699" s="71" t="s">
        <v>983</v>
      </c>
      <c r="W699" s="71" t="s">
        <v>423</v>
      </c>
      <c r="X699" s="61" t="str">
        <f>IF(W699='[2]LISTA OPCIONES'!$M$4,"A",IF(W699='[2]LISTA OPCIONES'!$M$5,"M",IF(W699='[2]LISTA OPCIONES'!$M$6,"B",IF(W699='[2]LISTA OPCIONES'!$M$7,"A"))))</f>
        <v>B</v>
      </c>
      <c r="Y699" s="119" t="s">
        <v>426</v>
      </c>
      <c r="Z699" s="61" t="str">
        <f>IF(Y699='[2]LISTA OPCIONES'!$N$4,"A",IF(Y699='[2]LISTA OPCIONES'!$N$5,"M",IF(Y699='[2]LISTA OPCIONES'!$N$6,"B",IF(Y699='[2]LISTA OPCIONES'!$N$7,"A"))))</f>
        <v>M</v>
      </c>
      <c r="AA699" s="66" t="s">
        <v>426</v>
      </c>
      <c r="AB699" s="61" t="str">
        <f>IF(AA699='[2]LISTA OPCIONES'!$N$4,"A",IF(AA699='[2]LISTA OPCIONES'!$N$5,"M",IF(AA699='[2]LISTA OPCIONES'!$N$6,"B",IF(AA699='[2]LISTA OPCIONES'!$N$7,"A"))))</f>
        <v>M</v>
      </c>
      <c r="AC699" s="62" t="str">
        <f t="shared" si="36"/>
        <v>MEDIA</v>
      </c>
    </row>
    <row r="700" spans="1:29" s="69" customFormat="1" ht="15">
      <c r="A700" s="66">
        <f t="shared" si="37"/>
        <v>695</v>
      </c>
      <c r="B700" s="115">
        <v>44676</v>
      </c>
      <c r="C700" s="66" t="s">
        <v>1182</v>
      </c>
      <c r="D700" s="66" t="s">
        <v>2033</v>
      </c>
      <c r="E700" s="70" t="s">
        <v>530</v>
      </c>
      <c r="F700" s="72" t="s">
        <v>963</v>
      </c>
      <c r="G700" s="71" t="s">
        <v>10</v>
      </c>
      <c r="H700" s="118" t="s">
        <v>1517</v>
      </c>
      <c r="I700" s="136" t="s">
        <v>1009</v>
      </c>
      <c r="J700" s="118" t="s">
        <v>1517</v>
      </c>
      <c r="K700" s="114" t="s">
        <v>1984</v>
      </c>
      <c r="L700" s="70" t="s">
        <v>994</v>
      </c>
      <c r="M700" s="71" t="s">
        <v>2020</v>
      </c>
      <c r="N700" s="71" t="s">
        <v>2020</v>
      </c>
      <c r="O700" s="87" t="s">
        <v>965</v>
      </c>
      <c r="P700" s="71" t="s">
        <v>450</v>
      </c>
      <c r="Q700" s="71" t="s">
        <v>451</v>
      </c>
      <c r="R700" s="71"/>
      <c r="S700" s="108" t="s">
        <v>971</v>
      </c>
      <c r="T700" s="71" t="s">
        <v>975</v>
      </c>
      <c r="U700" s="109" t="s">
        <v>973</v>
      </c>
      <c r="V700" s="71" t="s">
        <v>983</v>
      </c>
      <c r="W700" s="71" t="s">
        <v>423</v>
      </c>
      <c r="X700" s="61" t="str">
        <f>IF(W700='[2]LISTA OPCIONES'!$M$4,"A",IF(W700='[2]LISTA OPCIONES'!$M$5,"M",IF(W700='[2]LISTA OPCIONES'!$M$6,"B",IF(W700='[2]LISTA OPCIONES'!$M$7,"A"))))</f>
        <v>B</v>
      </c>
      <c r="Y700" s="119" t="s">
        <v>426</v>
      </c>
      <c r="Z700" s="61" t="str">
        <f>IF(Y700='[2]LISTA OPCIONES'!$N$4,"A",IF(Y700='[2]LISTA OPCIONES'!$N$5,"M",IF(Y700='[2]LISTA OPCIONES'!$N$6,"B",IF(Y700='[2]LISTA OPCIONES'!$N$7,"A"))))</f>
        <v>M</v>
      </c>
      <c r="AA700" s="66" t="s">
        <v>426</v>
      </c>
      <c r="AB700" s="61" t="str">
        <f>IF(AA700='[2]LISTA OPCIONES'!$N$4,"A",IF(AA700='[2]LISTA OPCIONES'!$N$5,"M",IF(AA700='[2]LISTA OPCIONES'!$N$6,"B",IF(AA700='[2]LISTA OPCIONES'!$N$7,"A"))))</f>
        <v>M</v>
      </c>
      <c r="AC700" s="62" t="str">
        <f t="shared" si="36"/>
        <v>MEDIA</v>
      </c>
    </row>
    <row r="701" spans="1:29" s="69" customFormat="1" ht="15">
      <c r="A701" s="32">
        <f t="shared" si="37"/>
        <v>696</v>
      </c>
      <c r="B701" s="115">
        <v>44676</v>
      </c>
      <c r="C701" s="66" t="s">
        <v>1183</v>
      </c>
      <c r="D701" s="66" t="s">
        <v>2033</v>
      </c>
      <c r="E701" s="70" t="s">
        <v>530</v>
      </c>
      <c r="F701" s="72" t="s">
        <v>963</v>
      </c>
      <c r="G701" s="113" t="s">
        <v>10</v>
      </c>
      <c r="H701" s="72" t="str">
        <f>I701</f>
        <v xml:space="preserve">LIBROS CONTABLES AUXILIARES </v>
      </c>
      <c r="I701" s="136" t="s">
        <v>1029</v>
      </c>
      <c r="J701" s="59" t="s">
        <v>394</v>
      </c>
      <c r="K701" s="72" t="s">
        <v>1985</v>
      </c>
      <c r="L701" s="70" t="s">
        <v>994</v>
      </c>
      <c r="M701" s="71" t="s">
        <v>2020</v>
      </c>
      <c r="N701" s="71" t="s">
        <v>2020</v>
      </c>
      <c r="O701" s="87" t="s">
        <v>965</v>
      </c>
      <c r="P701" s="71" t="s">
        <v>450</v>
      </c>
      <c r="Q701" s="71" t="s">
        <v>1288</v>
      </c>
      <c r="R701" s="71"/>
      <c r="S701" s="108" t="s">
        <v>971</v>
      </c>
      <c r="T701" s="71" t="s">
        <v>975</v>
      </c>
      <c r="U701" s="109" t="s">
        <v>973</v>
      </c>
      <c r="V701" s="71" t="s">
        <v>983</v>
      </c>
      <c r="W701" s="71" t="s">
        <v>423</v>
      </c>
      <c r="X701" s="61" t="str">
        <f>IF(W701='[2]LISTA OPCIONES'!$M$4,"A",IF(W701='[2]LISTA OPCIONES'!$M$5,"M",IF(W701='[2]LISTA OPCIONES'!$M$6,"B",IF(W701='[2]LISTA OPCIONES'!$M$7,"A"))))</f>
        <v>B</v>
      </c>
      <c r="Y701" s="119" t="s">
        <v>426</v>
      </c>
      <c r="Z701" s="61" t="str">
        <f>IF(Y701='[2]LISTA OPCIONES'!$N$4,"A",IF(Y701='[2]LISTA OPCIONES'!$N$5,"M",IF(Y701='[2]LISTA OPCIONES'!$N$6,"B",IF(Y701='[2]LISTA OPCIONES'!$N$7,"A"))))</f>
        <v>M</v>
      </c>
      <c r="AA701" s="66" t="s">
        <v>426</v>
      </c>
      <c r="AB701" s="61" t="str">
        <f>IF(AA701='[2]LISTA OPCIONES'!$N$4,"A",IF(AA701='[2]LISTA OPCIONES'!$N$5,"M",IF(AA701='[2]LISTA OPCIONES'!$N$6,"B",IF(AA701='[2]LISTA OPCIONES'!$N$7,"A"))))</f>
        <v>M</v>
      </c>
      <c r="AC701" s="62" t="str">
        <f t="shared" si="36"/>
        <v>MEDIA</v>
      </c>
    </row>
    <row r="702" spans="1:29" s="69" customFormat="1" ht="15">
      <c r="A702" s="66">
        <f t="shared" si="37"/>
        <v>697</v>
      </c>
      <c r="B702" s="115">
        <v>44676</v>
      </c>
      <c r="C702" s="66" t="s">
        <v>1184</v>
      </c>
      <c r="D702" s="66" t="s">
        <v>2033</v>
      </c>
      <c r="E702" s="70" t="s">
        <v>530</v>
      </c>
      <c r="F702" s="72" t="s">
        <v>963</v>
      </c>
      <c r="G702" s="71" t="s">
        <v>10</v>
      </c>
      <c r="H702" s="128" t="s">
        <v>1518</v>
      </c>
      <c r="I702" s="136" t="s">
        <v>1030</v>
      </c>
      <c r="J702" s="118" t="s">
        <v>1518</v>
      </c>
      <c r="K702" s="114" t="s">
        <v>1986</v>
      </c>
      <c r="L702" s="70" t="s">
        <v>994</v>
      </c>
      <c r="M702" s="71" t="s">
        <v>2020</v>
      </c>
      <c r="N702" s="71" t="s">
        <v>2020</v>
      </c>
      <c r="O702" s="87" t="s">
        <v>965</v>
      </c>
      <c r="P702" s="71" t="s">
        <v>450</v>
      </c>
      <c r="Q702" s="71" t="s">
        <v>451</v>
      </c>
      <c r="R702" s="71"/>
      <c r="S702" s="108" t="s">
        <v>971</v>
      </c>
      <c r="T702" s="71" t="s">
        <v>975</v>
      </c>
      <c r="U702" s="109" t="s">
        <v>973</v>
      </c>
      <c r="V702" s="71" t="s">
        <v>983</v>
      </c>
      <c r="W702" s="71" t="s">
        <v>423</v>
      </c>
      <c r="X702" s="61" t="str">
        <f>IF(W702='[2]LISTA OPCIONES'!$M$4,"A",IF(W702='[2]LISTA OPCIONES'!$M$5,"M",IF(W702='[2]LISTA OPCIONES'!$M$6,"B",IF(W702='[2]LISTA OPCIONES'!$M$7,"A"))))</f>
        <v>B</v>
      </c>
      <c r="Y702" s="119" t="s">
        <v>426</v>
      </c>
      <c r="Z702" s="61" t="str">
        <f>IF(Y702='[2]LISTA OPCIONES'!$N$4,"A",IF(Y702='[2]LISTA OPCIONES'!$N$5,"M",IF(Y702='[2]LISTA OPCIONES'!$N$6,"B",IF(Y702='[2]LISTA OPCIONES'!$N$7,"A"))))</f>
        <v>M</v>
      </c>
      <c r="AA702" s="66" t="s">
        <v>426</v>
      </c>
      <c r="AB702" s="61" t="str">
        <f>IF(AA702='[2]LISTA OPCIONES'!$N$4,"A",IF(AA702='[2]LISTA OPCIONES'!$N$5,"M",IF(AA702='[2]LISTA OPCIONES'!$N$6,"B",IF(AA702='[2]LISTA OPCIONES'!$N$7,"A"))))</f>
        <v>M</v>
      </c>
      <c r="AC702" s="62" t="str">
        <f t="shared" si="36"/>
        <v>MEDIA</v>
      </c>
    </row>
    <row r="703" spans="1:29" s="69" customFormat="1" ht="15">
      <c r="A703" s="66">
        <f t="shared" si="37"/>
        <v>698</v>
      </c>
      <c r="B703" s="115">
        <v>44676</v>
      </c>
      <c r="C703" s="66" t="s">
        <v>1185</v>
      </c>
      <c r="D703" s="66" t="s">
        <v>2033</v>
      </c>
      <c r="E703" s="70" t="s">
        <v>530</v>
      </c>
      <c r="F703" s="72" t="s">
        <v>963</v>
      </c>
      <c r="G703" s="71" t="s">
        <v>10</v>
      </c>
      <c r="H703" s="118" t="s">
        <v>1519</v>
      </c>
      <c r="I703" s="136" t="s">
        <v>1030</v>
      </c>
      <c r="J703" s="118" t="s">
        <v>1519</v>
      </c>
      <c r="K703" s="114" t="s">
        <v>1987</v>
      </c>
      <c r="L703" s="70" t="s">
        <v>994</v>
      </c>
      <c r="M703" s="71" t="s">
        <v>2020</v>
      </c>
      <c r="N703" s="71" t="s">
        <v>2020</v>
      </c>
      <c r="O703" s="87" t="s">
        <v>965</v>
      </c>
      <c r="P703" s="71" t="s">
        <v>450</v>
      </c>
      <c r="Q703" s="71" t="s">
        <v>451</v>
      </c>
      <c r="R703" s="71"/>
      <c r="S703" s="108" t="s">
        <v>971</v>
      </c>
      <c r="T703" s="71" t="s">
        <v>975</v>
      </c>
      <c r="U703" s="109" t="s">
        <v>973</v>
      </c>
      <c r="V703" s="71" t="s">
        <v>983</v>
      </c>
      <c r="W703" s="71" t="s">
        <v>423</v>
      </c>
      <c r="X703" s="61" t="str">
        <f>IF(W703='[2]LISTA OPCIONES'!$M$4,"A",IF(W703='[2]LISTA OPCIONES'!$M$5,"M",IF(W703='[2]LISTA OPCIONES'!$M$6,"B",IF(W703='[2]LISTA OPCIONES'!$M$7,"A"))))</f>
        <v>B</v>
      </c>
      <c r="Y703" s="119" t="s">
        <v>426</v>
      </c>
      <c r="Z703" s="61" t="str">
        <f>IF(Y703='[2]LISTA OPCIONES'!$N$4,"A",IF(Y703='[2]LISTA OPCIONES'!$N$5,"M",IF(Y703='[2]LISTA OPCIONES'!$N$6,"B",IF(Y703='[2]LISTA OPCIONES'!$N$7,"A"))))</f>
        <v>M</v>
      </c>
      <c r="AA703" s="66" t="s">
        <v>426</v>
      </c>
      <c r="AB703" s="61" t="str">
        <f>IF(AA703='[2]LISTA OPCIONES'!$N$4,"A",IF(AA703='[2]LISTA OPCIONES'!$N$5,"M",IF(AA703='[2]LISTA OPCIONES'!$N$6,"B",IF(AA703='[2]LISTA OPCIONES'!$N$7,"A"))))</f>
        <v>M</v>
      </c>
      <c r="AC703" s="62" t="str">
        <f t="shared" si="36"/>
        <v>MEDIA</v>
      </c>
    </row>
    <row r="704" spans="1:29" s="69" customFormat="1" ht="15">
      <c r="A704" s="66">
        <f t="shared" si="37"/>
        <v>699</v>
      </c>
      <c r="B704" s="115">
        <v>44676</v>
      </c>
      <c r="C704" s="66" t="s">
        <v>1186</v>
      </c>
      <c r="D704" s="66" t="s">
        <v>2033</v>
      </c>
      <c r="E704" s="70" t="s">
        <v>530</v>
      </c>
      <c r="F704" s="72" t="s">
        <v>963</v>
      </c>
      <c r="G704" s="71" t="s">
        <v>10</v>
      </c>
      <c r="H704" s="118" t="s">
        <v>1520</v>
      </c>
      <c r="I704" s="136" t="s">
        <v>88</v>
      </c>
      <c r="J704" s="118" t="s">
        <v>1520</v>
      </c>
      <c r="K704" s="114" t="s">
        <v>1988</v>
      </c>
      <c r="L704" s="70" t="s">
        <v>994</v>
      </c>
      <c r="M704" s="71" t="s">
        <v>2020</v>
      </c>
      <c r="N704" s="71" t="s">
        <v>2020</v>
      </c>
      <c r="O704" s="87" t="s">
        <v>965</v>
      </c>
      <c r="P704" s="71" t="s">
        <v>450</v>
      </c>
      <c r="Q704" s="71" t="s">
        <v>451</v>
      </c>
      <c r="R704" s="71"/>
      <c r="S704" s="108" t="s">
        <v>971</v>
      </c>
      <c r="T704" s="71" t="s">
        <v>975</v>
      </c>
      <c r="U704" s="109" t="s">
        <v>973</v>
      </c>
      <c r="V704" s="71" t="s">
        <v>983</v>
      </c>
      <c r="W704" s="71" t="s">
        <v>423</v>
      </c>
      <c r="X704" s="61" t="str">
        <f>IF(W704='[2]LISTA OPCIONES'!$M$4,"A",IF(W704='[2]LISTA OPCIONES'!$M$5,"M",IF(W704='[2]LISTA OPCIONES'!$M$6,"B",IF(W704='[2]LISTA OPCIONES'!$M$7,"A"))))</f>
        <v>B</v>
      </c>
      <c r="Y704" s="119" t="s">
        <v>426</v>
      </c>
      <c r="Z704" s="61" t="str">
        <f>IF(Y704='[2]LISTA OPCIONES'!$N$4,"A",IF(Y704='[2]LISTA OPCIONES'!$N$5,"M",IF(Y704='[2]LISTA OPCIONES'!$N$6,"B",IF(Y704='[2]LISTA OPCIONES'!$N$7,"A"))))</f>
        <v>M</v>
      </c>
      <c r="AA704" s="66" t="s">
        <v>426</v>
      </c>
      <c r="AB704" s="61" t="str">
        <f>IF(AA704='[2]LISTA OPCIONES'!$N$4,"A",IF(AA704='[2]LISTA OPCIONES'!$N$5,"M",IF(AA704='[2]LISTA OPCIONES'!$N$6,"B",IF(AA704='[2]LISTA OPCIONES'!$N$7,"A"))))</f>
        <v>M</v>
      </c>
      <c r="AC704" s="62" t="str">
        <f t="shared" si="36"/>
        <v>MEDIA</v>
      </c>
    </row>
    <row r="705" spans="1:29" s="69" customFormat="1" ht="15">
      <c r="A705" s="66">
        <f t="shared" si="37"/>
        <v>700</v>
      </c>
      <c r="B705" s="115">
        <v>44676</v>
      </c>
      <c r="C705" s="66" t="s">
        <v>1187</v>
      </c>
      <c r="D705" s="66" t="s">
        <v>2033</v>
      </c>
      <c r="E705" s="70" t="s">
        <v>530</v>
      </c>
      <c r="F705" s="72" t="s">
        <v>963</v>
      </c>
      <c r="G705" s="71" t="s">
        <v>10</v>
      </c>
      <c r="H705" s="118" t="s">
        <v>1521</v>
      </c>
      <c r="I705" s="136" t="s">
        <v>88</v>
      </c>
      <c r="J705" s="118" t="s">
        <v>1521</v>
      </c>
      <c r="K705" s="114" t="s">
        <v>1989</v>
      </c>
      <c r="L705" s="70" t="s">
        <v>994</v>
      </c>
      <c r="M705" s="71" t="s">
        <v>2020</v>
      </c>
      <c r="N705" s="71" t="s">
        <v>2020</v>
      </c>
      <c r="O705" s="87" t="s">
        <v>965</v>
      </c>
      <c r="P705" s="71" t="s">
        <v>450</v>
      </c>
      <c r="Q705" s="71" t="s">
        <v>451</v>
      </c>
      <c r="R705" s="71"/>
      <c r="S705" s="108" t="s">
        <v>971</v>
      </c>
      <c r="T705" s="71" t="s">
        <v>975</v>
      </c>
      <c r="U705" s="109" t="s">
        <v>973</v>
      </c>
      <c r="V705" s="71" t="s">
        <v>983</v>
      </c>
      <c r="W705" s="71" t="s">
        <v>423</v>
      </c>
      <c r="X705" s="61" t="str">
        <f>IF(W705='[2]LISTA OPCIONES'!$M$4,"A",IF(W705='[2]LISTA OPCIONES'!$M$5,"M",IF(W705='[2]LISTA OPCIONES'!$M$6,"B",IF(W705='[2]LISTA OPCIONES'!$M$7,"A"))))</f>
        <v>B</v>
      </c>
      <c r="Y705" s="119" t="s">
        <v>426</v>
      </c>
      <c r="Z705" s="61" t="str">
        <f>IF(Y705='[2]LISTA OPCIONES'!$N$4,"A",IF(Y705='[2]LISTA OPCIONES'!$N$5,"M",IF(Y705='[2]LISTA OPCIONES'!$N$6,"B",IF(Y705='[2]LISTA OPCIONES'!$N$7,"A"))))</f>
        <v>M</v>
      </c>
      <c r="AA705" s="66" t="s">
        <v>426</v>
      </c>
      <c r="AB705" s="61" t="str">
        <f>IF(AA705='[2]LISTA OPCIONES'!$N$4,"A",IF(AA705='[2]LISTA OPCIONES'!$N$5,"M",IF(AA705='[2]LISTA OPCIONES'!$N$6,"B",IF(AA705='[2]LISTA OPCIONES'!$N$7,"A"))))</f>
        <v>M</v>
      </c>
      <c r="AC705" s="62" t="str">
        <f t="shared" si="36"/>
        <v>MEDIA</v>
      </c>
    </row>
    <row r="706" spans="1:29" s="69" customFormat="1" ht="15">
      <c r="A706" s="66">
        <f t="shared" si="37"/>
        <v>701</v>
      </c>
      <c r="B706" s="115">
        <v>44676</v>
      </c>
      <c r="C706" s="66" t="s">
        <v>1188</v>
      </c>
      <c r="D706" s="66" t="s">
        <v>2033</v>
      </c>
      <c r="E706" s="70" t="s">
        <v>530</v>
      </c>
      <c r="F706" s="72" t="s">
        <v>963</v>
      </c>
      <c r="G706" s="71" t="s">
        <v>10</v>
      </c>
      <c r="H706" s="118" t="s">
        <v>1522</v>
      </c>
      <c r="I706" s="136" t="s">
        <v>88</v>
      </c>
      <c r="J706" s="118" t="s">
        <v>1522</v>
      </c>
      <c r="K706" s="114" t="s">
        <v>1990</v>
      </c>
      <c r="L706" s="70" t="s">
        <v>994</v>
      </c>
      <c r="M706" s="71" t="s">
        <v>2020</v>
      </c>
      <c r="N706" s="71" t="s">
        <v>2020</v>
      </c>
      <c r="O706" s="87" t="s">
        <v>965</v>
      </c>
      <c r="P706" s="71" t="s">
        <v>450</v>
      </c>
      <c r="Q706" s="71" t="s">
        <v>451</v>
      </c>
      <c r="R706" s="71"/>
      <c r="S706" s="108" t="s">
        <v>971</v>
      </c>
      <c r="T706" s="71" t="s">
        <v>975</v>
      </c>
      <c r="U706" s="109" t="s">
        <v>973</v>
      </c>
      <c r="V706" s="71" t="s">
        <v>983</v>
      </c>
      <c r="W706" s="71" t="s">
        <v>423</v>
      </c>
      <c r="X706" s="61" t="str">
        <f>IF(W706='[2]LISTA OPCIONES'!$M$4,"A",IF(W706='[2]LISTA OPCIONES'!$M$5,"M",IF(W706='[2]LISTA OPCIONES'!$M$6,"B",IF(W706='[2]LISTA OPCIONES'!$M$7,"A"))))</f>
        <v>B</v>
      </c>
      <c r="Y706" s="119" t="s">
        <v>426</v>
      </c>
      <c r="Z706" s="61" t="str">
        <f>IF(Y706='[2]LISTA OPCIONES'!$N$4,"A",IF(Y706='[2]LISTA OPCIONES'!$N$5,"M",IF(Y706='[2]LISTA OPCIONES'!$N$6,"B",IF(Y706='[2]LISTA OPCIONES'!$N$7,"A"))))</f>
        <v>M</v>
      </c>
      <c r="AA706" s="66" t="s">
        <v>426</v>
      </c>
      <c r="AB706" s="61" t="str">
        <f>IF(AA706='[2]LISTA OPCIONES'!$N$4,"A",IF(AA706='[2]LISTA OPCIONES'!$N$5,"M",IF(AA706='[2]LISTA OPCIONES'!$N$6,"B",IF(AA706='[2]LISTA OPCIONES'!$N$7,"A"))))</f>
        <v>M</v>
      </c>
      <c r="AC706" s="62" t="str">
        <f t="shared" si="36"/>
        <v>MEDIA</v>
      </c>
    </row>
    <row r="707" spans="1:29" s="69" customFormat="1" ht="15">
      <c r="A707" s="66">
        <f t="shared" si="37"/>
        <v>702</v>
      </c>
      <c r="B707" s="115">
        <v>44676</v>
      </c>
      <c r="C707" s="66" t="s">
        <v>1189</v>
      </c>
      <c r="D707" s="66" t="s">
        <v>2033</v>
      </c>
      <c r="E707" s="70" t="s">
        <v>530</v>
      </c>
      <c r="F707" s="72" t="s">
        <v>963</v>
      </c>
      <c r="G707" s="71" t="s">
        <v>10</v>
      </c>
      <c r="H707" s="118" t="s">
        <v>1523</v>
      </c>
      <c r="I707" s="136" t="s">
        <v>88</v>
      </c>
      <c r="J707" s="118" t="s">
        <v>1523</v>
      </c>
      <c r="K707" s="114" t="s">
        <v>1991</v>
      </c>
      <c r="L707" s="70" t="s">
        <v>994</v>
      </c>
      <c r="M707" s="71" t="s">
        <v>2020</v>
      </c>
      <c r="N707" s="71" t="s">
        <v>2020</v>
      </c>
      <c r="O707" s="87" t="s">
        <v>965</v>
      </c>
      <c r="P707" s="71" t="s">
        <v>450</v>
      </c>
      <c r="Q707" s="71" t="s">
        <v>451</v>
      </c>
      <c r="R707" s="71"/>
      <c r="S707" s="108" t="s">
        <v>971</v>
      </c>
      <c r="T707" s="71" t="s">
        <v>975</v>
      </c>
      <c r="U707" s="109" t="s">
        <v>973</v>
      </c>
      <c r="V707" s="71" t="s">
        <v>983</v>
      </c>
      <c r="W707" s="71" t="s">
        <v>423</v>
      </c>
      <c r="X707" s="61" t="str">
        <f>IF(W707='[2]LISTA OPCIONES'!$M$4,"A",IF(W707='[2]LISTA OPCIONES'!$M$5,"M",IF(W707='[2]LISTA OPCIONES'!$M$6,"B",IF(W707='[2]LISTA OPCIONES'!$M$7,"A"))))</f>
        <v>B</v>
      </c>
      <c r="Y707" s="119" t="s">
        <v>426</v>
      </c>
      <c r="Z707" s="61" t="str">
        <f>IF(Y707='[2]LISTA OPCIONES'!$N$4,"A",IF(Y707='[2]LISTA OPCIONES'!$N$5,"M",IF(Y707='[2]LISTA OPCIONES'!$N$6,"B",IF(Y707='[2]LISTA OPCIONES'!$N$7,"A"))))</f>
        <v>M</v>
      </c>
      <c r="AA707" s="66" t="s">
        <v>426</v>
      </c>
      <c r="AB707" s="61" t="str">
        <f>IF(AA707='[2]LISTA OPCIONES'!$N$4,"A",IF(AA707='[2]LISTA OPCIONES'!$N$5,"M",IF(AA707='[2]LISTA OPCIONES'!$N$6,"B",IF(AA707='[2]LISTA OPCIONES'!$N$7,"A"))))</f>
        <v>M</v>
      </c>
      <c r="AC707" s="62" t="str">
        <f t="shared" si="36"/>
        <v>MEDIA</v>
      </c>
    </row>
    <row r="708" spans="1:29" s="69" customFormat="1" ht="15">
      <c r="A708" s="32">
        <f t="shared" si="37"/>
        <v>703</v>
      </c>
      <c r="B708" s="115">
        <v>44676</v>
      </c>
      <c r="C708" s="66" t="s">
        <v>1190</v>
      </c>
      <c r="D708" s="66" t="s">
        <v>2033</v>
      </c>
      <c r="E708" s="70" t="s">
        <v>530</v>
      </c>
      <c r="F708" s="72" t="s">
        <v>963</v>
      </c>
      <c r="G708" s="113" t="s">
        <v>10</v>
      </c>
      <c r="H708" s="72" t="str">
        <f>I708</f>
        <v>MODIFICACIONES PRESUPUESTALES</v>
      </c>
      <c r="I708" s="136" t="s">
        <v>1031</v>
      </c>
      <c r="J708" s="59" t="s">
        <v>394</v>
      </c>
      <c r="K708" s="72" t="s">
        <v>1992</v>
      </c>
      <c r="L708" s="70" t="s">
        <v>994</v>
      </c>
      <c r="M708" s="71" t="s">
        <v>2020</v>
      </c>
      <c r="N708" s="71" t="s">
        <v>2020</v>
      </c>
      <c r="O708" s="87" t="s">
        <v>965</v>
      </c>
      <c r="P708" s="71" t="s">
        <v>450</v>
      </c>
      <c r="Q708" s="71" t="s">
        <v>1288</v>
      </c>
      <c r="R708" s="71"/>
      <c r="S708" s="108" t="s">
        <v>971</v>
      </c>
      <c r="T708" s="71" t="s">
        <v>975</v>
      </c>
      <c r="U708" s="109" t="s">
        <v>973</v>
      </c>
      <c r="V708" s="71" t="s">
        <v>983</v>
      </c>
      <c r="W708" s="71" t="s">
        <v>423</v>
      </c>
      <c r="X708" s="61" t="str">
        <f>IF(W708='[2]LISTA OPCIONES'!$M$4,"A",IF(W708='[2]LISTA OPCIONES'!$M$5,"M",IF(W708='[2]LISTA OPCIONES'!$M$6,"B",IF(W708='[2]LISTA OPCIONES'!$M$7,"A"))))</f>
        <v>B</v>
      </c>
      <c r="Y708" s="119" t="s">
        <v>426</v>
      </c>
      <c r="Z708" s="61" t="str">
        <f>IF(Y708='[2]LISTA OPCIONES'!$N$4,"A",IF(Y708='[2]LISTA OPCIONES'!$N$5,"M",IF(Y708='[2]LISTA OPCIONES'!$N$6,"B",IF(Y708='[2]LISTA OPCIONES'!$N$7,"A"))))</f>
        <v>M</v>
      </c>
      <c r="AA708" s="66" t="s">
        <v>426</v>
      </c>
      <c r="AB708" s="61" t="str">
        <f>IF(AA708='[2]LISTA OPCIONES'!$N$4,"A",IF(AA708='[2]LISTA OPCIONES'!$N$5,"M",IF(AA708='[2]LISTA OPCIONES'!$N$6,"B",IF(AA708='[2]LISTA OPCIONES'!$N$7,"A"))))</f>
        <v>M</v>
      </c>
      <c r="AC708" s="62" t="str">
        <f t="shared" si="36"/>
        <v>MEDIA</v>
      </c>
    </row>
    <row r="709" spans="1:29" s="69" customFormat="1" ht="15">
      <c r="A709" s="32">
        <f t="shared" si="37"/>
        <v>704</v>
      </c>
      <c r="B709" s="129">
        <v>44676</v>
      </c>
      <c r="C709" s="32" t="s">
        <v>1191</v>
      </c>
      <c r="D709" s="66" t="s">
        <v>2033</v>
      </c>
      <c r="E709" s="70" t="s">
        <v>530</v>
      </c>
      <c r="F709" s="72" t="s">
        <v>963</v>
      </c>
      <c r="G709" s="59" t="s">
        <v>10</v>
      </c>
      <c r="H709" s="128" t="s">
        <v>89</v>
      </c>
      <c r="I709" s="136" t="s">
        <v>89</v>
      </c>
      <c r="J709" s="59" t="s">
        <v>394</v>
      </c>
      <c r="K709" s="130" t="s">
        <v>1993</v>
      </c>
      <c r="L709" s="72" t="s">
        <v>994</v>
      </c>
      <c r="M709" s="71" t="s">
        <v>2020</v>
      </c>
      <c r="N709" s="71" t="s">
        <v>2020</v>
      </c>
      <c r="O709" s="87" t="s">
        <v>965</v>
      </c>
      <c r="P709" s="59" t="s">
        <v>450</v>
      </c>
      <c r="Q709" s="59" t="s">
        <v>1288</v>
      </c>
      <c r="R709" s="59"/>
      <c r="S709" s="59" t="s">
        <v>971</v>
      </c>
      <c r="T709" s="59" t="s">
        <v>975</v>
      </c>
      <c r="U709" s="131" t="s">
        <v>973</v>
      </c>
      <c r="V709" s="59" t="s">
        <v>1334</v>
      </c>
      <c r="W709" s="59" t="s">
        <v>421</v>
      </c>
      <c r="X709" s="126" t="str">
        <f>IF(W709='[2]LISTA OPCIONES'!$M$4,"A",IF(W709='[2]LISTA OPCIONES'!$M$5,"M",IF(W709='[2]LISTA OPCIONES'!$M$6,"B",IF(W709='[2]LISTA OPCIONES'!$M$7,"A"))))</f>
        <v>A</v>
      </c>
      <c r="Y709" s="132" t="s">
        <v>420</v>
      </c>
      <c r="Z709" s="126" t="str">
        <f>IF(Y709='[2]LISTA OPCIONES'!$N$4,"A",IF(Y709='[2]LISTA OPCIONES'!$N$5,"M",IF(Y709='[2]LISTA OPCIONES'!$N$6,"B",IF(Y709='[2]LISTA OPCIONES'!$N$7,"A"))))</f>
        <v>A</v>
      </c>
      <c r="AA709" s="32" t="s">
        <v>420</v>
      </c>
      <c r="AB709" s="126" t="str">
        <f>IF(AA709='[2]LISTA OPCIONES'!$N$4,"A",IF(AA709='[2]LISTA OPCIONES'!$N$5,"M",IF(AA709='[2]LISTA OPCIONES'!$N$6,"B",IF(AA709='[2]LISTA OPCIONES'!$N$7,"A"))))</f>
        <v>A</v>
      </c>
      <c r="AC709" s="125" t="str">
        <f t="shared" si="36"/>
        <v>ALTA</v>
      </c>
    </row>
    <row r="710" spans="1:29" s="69" customFormat="1" ht="15">
      <c r="A710" s="66">
        <f t="shared" si="37"/>
        <v>705</v>
      </c>
      <c r="B710" s="115">
        <v>44676</v>
      </c>
      <c r="C710" s="66" t="s">
        <v>1192</v>
      </c>
      <c r="D710" s="66" t="s">
        <v>2033</v>
      </c>
      <c r="E710" s="70" t="s">
        <v>530</v>
      </c>
      <c r="F710" s="72" t="s">
        <v>963</v>
      </c>
      <c r="G710" s="71" t="s">
        <v>10</v>
      </c>
      <c r="H710" s="118" t="s">
        <v>1524</v>
      </c>
      <c r="I710" s="136" t="s">
        <v>40</v>
      </c>
      <c r="J710" s="118" t="s">
        <v>1524</v>
      </c>
      <c r="K710" s="114" t="s">
        <v>1994</v>
      </c>
      <c r="L710" s="70" t="s">
        <v>994</v>
      </c>
      <c r="M710" s="71" t="s">
        <v>2020</v>
      </c>
      <c r="N710" s="71" t="s">
        <v>2020</v>
      </c>
      <c r="O710" s="87" t="s">
        <v>965</v>
      </c>
      <c r="P710" s="71" t="s">
        <v>450</v>
      </c>
      <c r="Q710" s="71" t="s">
        <v>451</v>
      </c>
      <c r="R710" s="71"/>
      <c r="S710" s="108" t="s">
        <v>971</v>
      </c>
      <c r="T710" s="71" t="s">
        <v>975</v>
      </c>
      <c r="U710" s="109" t="s">
        <v>973</v>
      </c>
      <c r="V710" s="71" t="s">
        <v>983</v>
      </c>
      <c r="W710" s="71" t="s">
        <v>423</v>
      </c>
      <c r="X710" s="61" t="str">
        <f>IF(W710='[2]LISTA OPCIONES'!$M$4,"A",IF(W710='[2]LISTA OPCIONES'!$M$5,"M",IF(W710='[2]LISTA OPCIONES'!$M$6,"B",IF(W710='[2]LISTA OPCIONES'!$M$7,"A"))))</f>
        <v>B</v>
      </c>
      <c r="Y710" s="119" t="s">
        <v>426</v>
      </c>
      <c r="Z710" s="61" t="str">
        <f>IF(Y710='[2]LISTA OPCIONES'!$N$4,"A",IF(Y710='[2]LISTA OPCIONES'!$N$5,"M",IF(Y710='[2]LISTA OPCIONES'!$N$6,"B",IF(Y710='[2]LISTA OPCIONES'!$N$7,"A"))))</f>
        <v>M</v>
      </c>
      <c r="AA710" s="66" t="s">
        <v>426</v>
      </c>
      <c r="AB710" s="61" t="str">
        <f>IF(AA710='[2]LISTA OPCIONES'!$N$4,"A",IF(AA710='[2]LISTA OPCIONES'!$N$5,"M",IF(AA710='[2]LISTA OPCIONES'!$N$6,"B",IF(AA710='[2]LISTA OPCIONES'!$N$7,"A"))))</f>
        <v>M</v>
      </c>
      <c r="AC710" s="62" t="str">
        <f t="shared" si="36"/>
        <v>MEDIA</v>
      </c>
    </row>
    <row r="711" spans="1:29" s="69" customFormat="1" ht="15">
      <c r="A711" s="66">
        <f t="shared" si="37"/>
        <v>706</v>
      </c>
      <c r="B711" s="115">
        <v>44676</v>
      </c>
      <c r="C711" s="66" t="s">
        <v>1193</v>
      </c>
      <c r="D711" s="66" t="s">
        <v>2033</v>
      </c>
      <c r="E711" s="70" t="s">
        <v>530</v>
      </c>
      <c r="F711" s="72" t="s">
        <v>963</v>
      </c>
      <c r="G711" s="71" t="s">
        <v>10</v>
      </c>
      <c r="H711" s="118" t="s">
        <v>1525</v>
      </c>
      <c r="I711" s="136" t="s">
        <v>40</v>
      </c>
      <c r="J711" s="118" t="s">
        <v>1525</v>
      </c>
      <c r="K711" s="114" t="s">
        <v>1995</v>
      </c>
      <c r="L711" s="70" t="s">
        <v>994</v>
      </c>
      <c r="M711" s="71" t="s">
        <v>2020</v>
      </c>
      <c r="N711" s="71" t="s">
        <v>2020</v>
      </c>
      <c r="O711" s="87" t="s">
        <v>965</v>
      </c>
      <c r="P711" s="71" t="s">
        <v>450</v>
      </c>
      <c r="Q711" s="71" t="s">
        <v>451</v>
      </c>
      <c r="R711" s="71"/>
      <c r="S711" s="108" t="s">
        <v>971</v>
      </c>
      <c r="T711" s="71" t="s">
        <v>975</v>
      </c>
      <c r="U711" s="109" t="s">
        <v>973</v>
      </c>
      <c r="V711" s="71" t="s">
        <v>983</v>
      </c>
      <c r="W711" s="71" t="s">
        <v>423</v>
      </c>
      <c r="X711" s="61" t="str">
        <f>IF(W711='[2]LISTA OPCIONES'!$M$4,"A",IF(W711='[2]LISTA OPCIONES'!$M$5,"M",IF(W711='[2]LISTA OPCIONES'!$M$6,"B",IF(W711='[2]LISTA OPCIONES'!$M$7,"A"))))</f>
        <v>B</v>
      </c>
      <c r="Y711" s="119" t="s">
        <v>426</v>
      </c>
      <c r="Z711" s="61" t="str">
        <f>IF(Y711='[2]LISTA OPCIONES'!$N$4,"A",IF(Y711='[2]LISTA OPCIONES'!$N$5,"M",IF(Y711='[2]LISTA OPCIONES'!$N$6,"B",IF(Y711='[2]LISTA OPCIONES'!$N$7,"A"))))</f>
        <v>M</v>
      </c>
      <c r="AA711" s="66" t="s">
        <v>426</v>
      </c>
      <c r="AB711" s="61" t="str">
        <f>IF(AA711='[2]LISTA OPCIONES'!$N$4,"A",IF(AA711='[2]LISTA OPCIONES'!$N$5,"M",IF(AA711='[2]LISTA OPCIONES'!$N$6,"B",IF(AA711='[2]LISTA OPCIONES'!$N$7,"A"))))</f>
        <v>M</v>
      </c>
      <c r="AC711" s="62" t="str">
        <f t="shared" si="36"/>
        <v>MEDIA</v>
      </c>
    </row>
    <row r="712" spans="1:29" s="69" customFormat="1" ht="15">
      <c r="A712" s="66">
        <f t="shared" si="37"/>
        <v>707</v>
      </c>
      <c r="B712" s="115">
        <v>44676</v>
      </c>
      <c r="C712" s="66" t="s">
        <v>1194</v>
      </c>
      <c r="D712" s="66" t="s">
        <v>2033</v>
      </c>
      <c r="E712" s="70" t="s">
        <v>530</v>
      </c>
      <c r="F712" s="72" t="s">
        <v>963</v>
      </c>
      <c r="G712" s="71" t="s">
        <v>10</v>
      </c>
      <c r="H712" s="118" t="s">
        <v>1526</v>
      </c>
      <c r="I712" s="136" t="s">
        <v>40</v>
      </c>
      <c r="J712" s="118" t="s">
        <v>1526</v>
      </c>
      <c r="K712" s="114" t="s">
        <v>1996</v>
      </c>
      <c r="L712" s="70" t="s">
        <v>994</v>
      </c>
      <c r="M712" s="71" t="s">
        <v>2020</v>
      </c>
      <c r="N712" s="71" t="s">
        <v>2020</v>
      </c>
      <c r="O712" s="87" t="s">
        <v>965</v>
      </c>
      <c r="P712" s="71" t="s">
        <v>450</v>
      </c>
      <c r="Q712" s="71" t="s">
        <v>451</v>
      </c>
      <c r="R712" s="71"/>
      <c r="S712" s="108" t="s">
        <v>971</v>
      </c>
      <c r="T712" s="71" t="s">
        <v>975</v>
      </c>
      <c r="U712" s="109" t="s">
        <v>973</v>
      </c>
      <c r="V712" s="71" t="s">
        <v>983</v>
      </c>
      <c r="W712" s="71" t="s">
        <v>423</v>
      </c>
      <c r="X712" s="61" t="str">
        <f>IF(W712='[2]LISTA OPCIONES'!$M$4,"A",IF(W712='[2]LISTA OPCIONES'!$M$5,"M",IF(W712='[2]LISTA OPCIONES'!$M$6,"B",IF(W712='[2]LISTA OPCIONES'!$M$7,"A"))))</f>
        <v>B</v>
      </c>
      <c r="Y712" s="119" t="s">
        <v>426</v>
      </c>
      <c r="Z712" s="61" t="str">
        <f>IF(Y712='[2]LISTA OPCIONES'!$N$4,"A",IF(Y712='[2]LISTA OPCIONES'!$N$5,"M",IF(Y712='[2]LISTA OPCIONES'!$N$6,"B",IF(Y712='[2]LISTA OPCIONES'!$N$7,"A"))))</f>
        <v>M</v>
      </c>
      <c r="AA712" s="66" t="s">
        <v>426</v>
      </c>
      <c r="AB712" s="61" t="str">
        <f>IF(AA712='[2]LISTA OPCIONES'!$N$4,"A",IF(AA712='[2]LISTA OPCIONES'!$N$5,"M",IF(AA712='[2]LISTA OPCIONES'!$N$6,"B",IF(AA712='[2]LISTA OPCIONES'!$N$7,"A"))))</f>
        <v>M</v>
      </c>
      <c r="AC712" s="62" t="str">
        <f t="shared" si="36"/>
        <v>MEDIA</v>
      </c>
    </row>
    <row r="713" spans="1:29" s="69" customFormat="1" ht="15">
      <c r="A713" s="66">
        <f t="shared" si="37"/>
        <v>708</v>
      </c>
      <c r="B713" s="115">
        <v>44676</v>
      </c>
      <c r="C713" s="66" t="s">
        <v>1195</v>
      </c>
      <c r="D713" s="66" t="s">
        <v>2033</v>
      </c>
      <c r="E713" s="70" t="s">
        <v>530</v>
      </c>
      <c r="F713" s="72" t="s">
        <v>963</v>
      </c>
      <c r="G713" s="71" t="s">
        <v>10</v>
      </c>
      <c r="H713" s="118" t="s">
        <v>1527</v>
      </c>
      <c r="I713" s="136" t="s">
        <v>40</v>
      </c>
      <c r="J713" s="118" t="s">
        <v>1527</v>
      </c>
      <c r="K713" s="114" t="s">
        <v>1997</v>
      </c>
      <c r="L713" s="70" t="s">
        <v>994</v>
      </c>
      <c r="M713" s="71" t="s">
        <v>2020</v>
      </c>
      <c r="N713" s="71" t="s">
        <v>2020</v>
      </c>
      <c r="O713" s="87" t="s">
        <v>965</v>
      </c>
      <c r="P713" s="71" t="s">
        <v>450</v>
      </c>
      <c r="Q713" s="71" t="s">
        <v>451</v>
      </c>
      <c r="R713" s="71"/>
      <c r="S713" s="108" t="s">
        <v>971</v>
      </c>
      <c r="T713" s="71" t="s">
        <v>975</v>
      </c>
      <c r="U713" s="109" t="s">
        <v>973</v>
      </c>
      <c r="V713" s="71" t="s">
        <v>983</v>
      </c>
      <c r="W713" s="71" t="s">
        <v>423</v>
      </c>
      <c r="X713" s="61" t="str">
        <f>IF(W713='[2]LISTA OPCIONES'!$M$4,"A",IF(W713='[2]LISTA OPCIONES'!$M$5,"M",IF(W713='[2]LISTA OPCIONES'!$M$6,"B",IF(W713='[2]LISTA OPCIONES'!$M$7,"A"))))</f>
        <v>B</v>
      </c>
      <c r="Y713" s="119" t="s">
        <v>426</v>
      </c>
      <c r="Z713" s="61" t="str">
        <f>IF(Y713='[2]LISTA OPCIONES'!$N$4,"A",IF(Y713='[2]LISTA OPCIONES'!$N$5,"M",IF(Y713='[2]LISTA OPCIONES'!$N$6,"B",IF(Y713='[2]LISTA OPCIONES'!$N$7,"A"))))</f>
        <v>M</v>
      </c>
      <c r="AA713" s="66" t="s">
        <v>426</v>
      </c>
      <c r="AB713" s="61" t="str">
        <f>IF(AA713='[2]LISTA OPCIONES'!$N$4,"A",IF(AA713='[2]LISTA OPCIONES'!$N$5,"M",IF(AA713='[2]LISTA OPCIONES'!$N$6,"B",IF(AA713='[2]LISTA OPCIONES'!$N$7,"A"))))</f>
        <v>M</v>
      </c>
      <c r="AC713" s="62" t="str">
        <f t="shared" si="36"/>
        <v>MEDIA</v>
      </c>
    </row>
    <row r="714" spans="1:29" s="69" customFormat="1" ht="15">
      <c r="A714" s="66">
        <f t="shared" si="37"/>
        <v>709</v>
      </c>
      <c r="B714" s="115">
        <v>44676</v>
      </c>
      <c r="C714" s="66" t="s">
        <v>1196</v>
      </c>
      <c r="D714" s="66" t="s">
        <v>2033</v>
      </c>
      <c r="E714" s="70" t="s">
        <v>530</v>
      </c>
      <c r="F714" s="72" t="s">
        <v>963</v>
      </c>
      <c r="G714" s="71" t="s">
        <v>10</v>
      </c>
      <c r="H714" s="118" t="s">
        <v>1528</v>
      </c>
      <c r="I714" s="136" t="s">
        <v>40</v>
      </c>
      <c r="J714" s="118" t="s">
        <v>1528</v>
      </c>
      <c r="K714" s="114" t="s">
        <v>1998</v>
      </c>
      <c r="L714" s="70" t="s">
        <v>994</v>
      </c>
      <c r="M714" s="71" t="s">
        <v>2020</v>
      </c>
      <c r="N714" s="71" t="s">
        <v>2020</v>
      </c>
      <c r="O714" s="87" t="s">
        <v>965</v>
      </c>
      <c r="P714" s="71" t="s">
        <v>450</v>
      </c>
      <c r="Q714" s="71" t="s">
        <v>451</v>
      </c>
      <c r="R714" s="71"/>
      <c r="S714" s="108" t="s">
        <v>971</v>
      </c>
      <c r="T714" s="71" t="s">
        <v>975</v>
      </c>
      <c r="U714" s="109" t="s">
        <v>973</v>
      </c>
      <c r="V714" s="71" t="s">
        <v>983</v>
      </c>
      <c r="W714" s="71" t="s">
        <v>423</v>
      </c>
      <c r="X714" s="61" t="str">
        <f>IF(W714='[2]LISTA OPCIONES'!$M$4,"A",IF(W714='[2]LISTA OPCIONES'!$M$5,"M",IF(W714='[2]LISTA OPCIONES'!$M$6,"B",IF(W714='[2]LISTA OPCIONES'!$M$7,"A"))))</f>
        <v>B</v>
      </c>
      <c r="Y714" s="119" t="s">
        <v>426</v>
      </c>
      <c r="Z714" s="61" t="str">
        <f>IF(Y714='[2]LISTA OPCIONES'!$N$4,"A",IF(Y714='[2]LISTA OPCIONES'!$N$5,"M",IF(Y714='[2]LISTA OPCIONES'!$N$6,"B",IF(Y714='[2]LISTA OPCIONES'!$N$7,"A"))))</f>
        <v>M</v>
      </c>
      <c r="AA714" s="66" t="s">
        <v>426</v>
      </c>
      <c r="AB714" s="61" t="str">
        <f>IF(AA714='[2]LISTA OPCIONES'!$N$4,"A",IF(AA714='[2]LISTA OPCIONES'!$N$5,"M",IF(AA714='[2]LISTA OPCIONES'!$N$6,"B",IF(AA714='[2]LISTA OPCIONES'!$N$7,"A"))))</f>
        <v>M</v>
      </c>
      <c r="AC714" s="62" t="str">
        <f t="shared" si="36"/>
        <v>MEDIA</v>
      </c>
    </row>
    <row r="715" spans="1:29" s="69" customFormat="1" ht="15">
      <c r="A715" s="66">
        <f t="shared" si="37"/>
        <v>710</v>
      </c>
      <c r="B715" s="115">
        <v>44676</v>
      </c>
      <c r="C715" s="66" t="s">
        <v>1197</v>
      </c>
      <c r="D715" s="66" t="s">
        <v>2033</v>
      </c>
      <c r="E715" s="70" t="s">
        <v>530</v>
      </c>
      <c r="F715" s="72" t="s">
        <v>963</v>
      </c>
      <c r="G715" s="71" t="s">
        <v>10</v>
      </c>
      <c r="H715" s="118" t="s">
        <v>1529</v>
      </c>
      <c r="I715" s="136" t="s">
        <v>40</v>
      </c>
      <c r="J715" s="118" t="s">
        <v>1529</v>
      </c>
      <c r="K715" s="114" t="s">
        <v>1999</v>
      </c>
      <c r="L715" s="70" t="s">
        <v>994</v>
      </c>
      <c r="M715" s="71" t="s">
        <v>2020</v>
      </c>
      <c r="N715" s="71" t="s">
        <v>2020</v>
      </c>
      <c r="O715" s="87" t="s">
        <v>965</v>
      </c>
      <c r="P715" s="71" t="s">
        <v>450</v>
      </c>
      <c r="Q715" s="71" t="s">
        <v>451</v>
      </c>
      <c r="R715" s="71"/>
      <c r="S715" s="108" t="s">
        <v>971</v>
      </c>
      <c r="T715" s="71" t="s">
        <v>975</v>
      </c>
      <c r="U715" s="109" t="s">
        <v>973</v>
      </c>
      <c r="V715" s="71" t="s">
        <v>983</v>
      </c>
      <c r="W715" s="71" t="s">
        <v>423</v>
      </c>
      <c r="X715" s="61" t="str">
        <f>IF(W715='[2]LISTA OPCIONES'!$M$4,"A",IF(W715='[2]LISTA OPCIONES'!$M$5,"M",IF(W715='[2]LISTA OPCIONES'!$M$6,"B",IF(W715='[2]LISTA OPCIONES'!$M$7,"A"))))</f>
        <v>B</v>
      </c>
      <c r="Y715" s="119" t="s">
        <v>426</v>
      </c>
      <c r="Z715" s="61" t="str">
        <f>IF(Y715='[2]LISTA OPCIONES'!$N$4,"A",IF(Y715='[2]LISTA OPCIONES'!$N$5,"M",IF(Y715='[2]LISTA OPCIONES'!$N$6,"B",IF(Y715='[2]LISTA OPCIONES'!$N$7,"A"))))</f>
        <v>M</v>
      </c>
      <c r="AA715" s="66" t="s">
        <v>426</v>
      </c>
      <c r="AB715" s="61" t="str">
        <f>IF(AA715='[2]LISTA OPCIONES'!$N$4,"A",IF(AA715='[2]LISTA OPCIONES'!$N$5,"M",IF(AA715='[2]LISTA OPCIONES'!$N$6,"B",IF(AA715='[2]LISTA OPCIONES'!$N$7,"A"))))</f>
        <v>M</v>
      </c>
      <c r="AC715" s="62" t="str">
        <f t="shared" si="36"/>
        <v>MEDIA</v>
      </c>
    </row>
    <row r="716" spans="1:29" s="69" customFormat="1" ht="15">
      <c r="A716" s="66">
        <f t="shared" si="37"/>
        <v>711</v>
      </c>
      <c r="B716" s="115">
        <v>44676</v>
      </c>
      <c r="C716" s="66" t="s">
        <v>1198</v>
      </c>
      <c r="D716" s="66" t="s">
        <v>2033</v>
      </c>
      <c r="E716" s="70" t="s">
        <v>530</v>
      </c>
      <c r="F716" s="72" t="s">
        <v>963</v>
      </c>
      <c r="G716" s="71" t="s">
        <v>10</v>
      </c>
      <c r="H716" s="118" t="s">
        <v>1530</v>
      </c>
      <c r="I716" s="136" t="s">
        <v>40</v>
      </c>
      <c r="J716" s="118" t="s">
        <v>1530</v>
      </c>
      <c r="K716" s="114" t="s">
        <v>2000</v>
      </c>
      <c r="L716" s="70" t="s">
        <v>994</v>
      </c>
      <c r="M716" s="71" t="s">
        <v>2020</v>
      </c>
      <c r="N716" s="71" t="s">
        <v>2020</v>
      </c>
      <c r="O716" s="87" t="s">
        <v>965</v>
      </c>
      <c r="P716" s="71" t="s">
        <v>450</v>
      </c>
      <c r="Q716" s="71" t="s">
        <v>451</v>
      </c>
      <c r="R716" s="71"/>
      <c r="S716" s="108" t="s">
        <v>971</v>
      </c>
      <c r="T716" s="71" t="s">
        <v>975</v>
      </c>
      <c r="U716" s="109" t="s">
        <v>973</v>
      </c>
      <c r="V716" s="71" t="s">
        <v>983</v>
      </c>
      <c r="W716" s="71" t="s">
        <v>423</v>
      </c>
      <c r="X716" s="61" t="str">
        <f>IF(W716='[2]LISTA OPCIONES'!$M$4,"A",IF(W716='[2]LISTA OPCIONES'!$M$5,"M",IF(W716='[2]LISTA OPCIONES'!$M$6,"B",IF(W716='[2]LISTA OPCIONES'!$M$7,"A"))))</f>
        <v>B</v>
      </c>
      <c r="Y716" s="119" t="s">
        <v>426</v>
      </c>
      <c r="Z716" s="61" t="str">
        <f>IF(Y716='[2]LISTA OPCIONES'!$N$4,"A",IF(Y716='[2]LISTA OPCIONES'!$N$5,"M",IF(Y716='[2]LISTA OPCIONES'!$N$6,"B",IF(Y716='[2]LISTA OPCIONES'!$N$7,"A"))))</f>
        <v>M</v>
      </c>
      <c r="AA716" s="66" t="s">
        <v>426</v>
      </c>
      <c r="AB716" s="61" t="str">
        <f>IF(AA716='[2]LISTA OPCIONES'!$N$4,"A",IF(AA716='[2]LISTA OPCIONES'!$N$5,"M",IF(AA716='[2]LISTA OPCIONES'!$N$6,"B",IF(AA716='[2]LISTA OPCIONES'!$N$7,"A"))))</f>
        <v>M</v>
      </c>
      <c r="AC716" s="62" t="str">
        <f t="shared" si="36"/>
        <v>MEDIA</v>
      </c>
    </row>
    <row r="717" spans="1:29" s="69" customFormat="1" ht="15">
      <c r="A717" s="66">
        <f t="shared" si="37"/>
        <v>712</v>
      </c>
      <c r="B717" s="115">
        <v>44676</v>
      </c>
      <c r="C717" s="66" t="s">
        <v>1199</v>
      </c>
      <c r="D717" s="66" t="s">
        <v>2033</v>
      </c>
      <c r="E717" s="70" t="s">
        <v>530</v>
      </c>
      <c r="F717" s="72" t="s">
        <v>963</v>
      </c>
      <c r="G717" s="71" t="s">
        <v>10</v>
      </c>
      <c r="H717" s="118" t="s">
        <v>1531</v>
      </c>
      <c r="I717" s="136" t="s">
        <v>40</v>
      </c>
      <c r="J717" s="118" t="s">
        <v>1531</v>
      </c>
      <c r="K717" s="114" t="s">
        <v>2001</v>
      </c>
      <c r="L717" s="70" t="s">
        <v>994</v>
      </c>
      <c r="M717" s="71" t="s">
        <v>2020</v>
      </c>
      <c r="N717" s="71" t="s">
        <v>2020</v>
      </c>
      <c r="O717" s="87" t="s">
        <v>965</v>
      </c>
      <c r="P717" s="71" t="s">
        <v>450</v>
      </c>
      <c r="Q717" s="71" t="s">
        <v>451</v>
      </c>
      <c r="R717" s="71"/>
      <c r="S717" s="108" t="s">
        <v>971</v>
      </c>
      <c r="T717" s="71" t="s">
        <v>975</v>
      </c>
      <c r="U717" s="109" t="s">
        <v>973</v>
      </c>
      <c r="V717" s="71" t="s">
        <v>983</v>
      </c>
      <c r="W717" s="71" t="s">
        <v>423</v>
      </c>
      <c r="X717" s="61" t="str">
        <f>IF(W717='[2]LISTA OPCIONES'!$M$4,"A",IF(W717='[2]LISTA OPCIONES'!$M$5,"M",IF(W717='[2]LISTA OPCIONES'!$M$6,"B",IF(W717='[2]LISTA OPCIONES'!$M$7,"A"))))</f>
        <v>B</v>
      </c>
      <c r="Y717" s="119" t="s">
        <v>426</v>
      </c>
      <c r="Z717" s="61" t="str">
        <f>IF(Y717='[2]LISTA OPCIONES'!$N$4,"A",IF(Y717='[2]LISTA OPCIONES'!$N$5,"M",IF(Y717='[2]LISTA OPCIONES'!$N$6,"B",IF(Y717='[2]LISTA OPCIONES'!$N$7,"A"))))</f>
        <v>M</v>
      </c>
      <c r="AA717" s="66" t="s">
        <v>426</v>
      </c>
      <c r="AB717" s="61" t="str">
        <f>IF(AA717='[2]LISTA OPCIONES'!$N$4,"A",IF(AA717='[2]LISTA OPCIONES'!$N$5,"M",IF(AA717='[2]LISTA OPCIONES'!$N$6,"B",IF(AA717='[2]LISTA OPCIONES'!$N$7,"A"))))</f>
        <v>M</v>
      </c>
      <c r="AC717" s="62" t="str">
        <f t="shared" si="36"/>
        <v>MEDIA</v>
      </c>
    </row>
    <row r="718" spans="1:29" s="69" customFormat="1" ht="15">
      <c r="A718" s="66">
        <f t="shared" si="37"/>
        <v>713</v>
      </c>
      <c r="B718" s="115">
        <v>44676</v>
      </c>
      <c r="C718" s="66" t="s">
        <v>1200</v>
      </c>
      <c r="D718" s="66" t="s">
        <v>2033</v>
      </c>
      <c r="E718" s="70" t="s">
        <v>530</v>
      </c>
      <c r="F718" s="72" t="s">
        <v>963</v>
      </c>
      <c r="G718" s="71" t="s">
        <v>10</v>
      </c>
      <c r="H718" s="118" t="s">
        <v>1532</v>
      </c>
      <c r="I718" s="136" t="s">
        <v>40</v>
      </c>
      <c r="J718" s="118" t="s">
        <v>1532</v>
      </c>
      <c r="K718" s="114" t="s">
        <v>2002</v>
      </c>
      <c r="L718" s="70" t="s">
        <v>994</v>
      </c>
      <c r="M718" s="71" t="s">
        <v>2020</v>
      </c>
      <c r="N718" s="71" t="s">
        <v>2018</v>
      </c>
      <c r="O718" s="87" t="s">
        <v>965</v>
      </c>
      <c r="P718" s="71" t="s">
        <v>450</v>
      </c>
      <c r="Q718" s="71" t="s">
        <v>451</v>
      </c>
      <c r="R718" s="71"/>
      <c r="S718" s="108" t="s">
        <v>971</v>
      </c>
      <c r="T718" s="71" t="s">
        <v>975</v>
      </c>
      <c r="U718" s="109" t="s">
        <v>973</v>
      </c>
      <c r="V718" s="71" t="s">
        <v>983</v>
      </c>
      <c r="W718" s="71" t="s">
        <v>423</v>
      </c>
      <c r="X718" s="61" t="str">
        <f>IF(W718='[2]LISTA OPCIONES'!$M$4,"A",IF(W718='[2]LISTA OPCIONES'!$M$5,"M",IF(W718='[2]LISTA OPCIONES'!$M$6,"B",IF(W718='[2]LISTA OPCIONES'!$M$7,"A"))))</f>
        <v>B</v>
      </c>
      <c r="Y718" s="119" t="s">
        <v>426</v>
      </c>
      <c r="Z718" s="61" t="str">
        <f>IF(Y718='[2]LISTA OPCIONES'!$N$4,"A",IF(Y718='[2]LISTA OPCIONES'!$N$5,"M",IF(Y718='[2]LISTA OPCIONES'!$N$6,"B",IF(Y718='[2]LISTA OPCIONES'!$N$7,"A"))))</f>
        <v>M</v>
      </c>
      <c r="AA718" s="66" t="s">
        <v>426</v>
      </c>
      <c r="AB718" s="61" t="str">
        <f>IF(AA718='[2]LISTA OPCIONES'!$N$4,"A",IF(AA718='[2]LISTA OPCIONES'!$N$5,"M",IF(AA718='[2]LISTA OPCIONES'!$N$6,"B",IF(AA718='[2]LISTA OPCIONES'!$N$7,"A"))))</f>
        <v>M</v>
      </c>
      <c r="AC718" s="62" t="str">
        <f t="shared" si="36"/>
        <v>MEDIA</v>
      </c>
    </row>
    <row r="719" spans="1:29" s="69" customFormat="1" ht="15">
      <c r="A719" s="66">
        <f t="shared" si="37"/>
        <v>714</v>
      </c>
      <c r="B719" s="115">
        <v>44676</v>
      </c>
      <c r="C719" s="66" t="s">
        <v>1201</v>
      </c>
      <c r="D719" s="66" t="s">
        <v>2033</v>
      </c>
      <c r="E719" s="70" t="s">
        <v>530</v>
      </c>
      <c r="F719" s="72" t="s">
        <v>963</v>
      </c>
      <c r="G719" s="71" t="s">
        <v>10</v>
      </c>
      <c r="H719" s="118" t="s">
        <v>1533</v>
      </c>
      <c r="I719" s="136" t="s">
        <v>1010</v>
      </c>
      <c r="J719" s="118" t="s">
        <v>1533</v>
      </c>
      <c r="K719" s="114" t="s">
        <v>2003</v>
      </c>
      <c r="L719" s="70" t="s">
        <v>994</v>
      </c>
      <c r="M719" s="71" t="s">
        <v>2020</v>
      </c>
      <c r="N719" s="71" t="s">
        <v>2018</v>
      </c>
      <c r="O719" s="87" t="s">
        <v>965</v>
      </c>
      <c r="P719" s="71" t="s">
        <v>450</v>
      </c>
      <c r="Q719" s="71" t="s">
        <v>451</v>
      </c>
      <c r="R719" s="71"/>
      <c r="S719" s="108" t="s">
        <v>971</v>
      </c>
      <c r="T719" s="71" t="s">
        <v>975</v>
      </c>
      <c r="U719" s="109" t="s">
        <v>973</v>
      </c>
      <c r="V719" s="71" t="s">
        <v>983</v>
      </c>
      <c r="W719" s="71" t="s">
        <v>423</v>
      </c>
      <c r="X719" s="61" t="str">
        <f>IF(W719='[2]LISTA OPCIONES'!$M$4,"A",IF(W719='[2]LISTA OPCIONES'!$M$5,"M",IF(W719='[2]LISTA OPCIONES'!$M$6,"B",IF(W719='[2]LISTA OPCIONES'!$M$7,"A"))))</f>
        <v>B</v>
      </c>
      <c r="Y719" s="119" t="s">
        <v>426</v>
      </c>
      <c r="Z719" s="61" t="str">
        <f>IF(Y719='[2]LISTA OPCIONES'!$N$4,"A",IF(Y719='[2]LISTA OPCIONES'!$N$5,"M",IF(Y719='[2]LISTA OPCIONES'!$N$6,"B",IF(Y719='[2]LISTA OPCIONES'!$N$7,"A"))))</f>
        <v>M</v>
      </c>
      <c r="AA719" s="66" t="s">
        <v>426</v>
      </c>
      <c r="AB719" s="61" t="str">
        <f>IF(AA719='[2]LISTA OPCIONES'!$N$4,"A",IF(AA719='[2]LISTA OPCIONES'!$N$5,"M",IF(AA719='[2]LISTA OPCIONES'!$N$6,"B",IF(AA719='[2]LISTA OPCIONES'!$N$7,"A"))))</f>
        <v>M</v>
      </c>
      <c r="AC719" s="62" t="str">
        <f t="shared" si="36"/>
        <v>MEDIA</v>
      </c>
    </row>
    <row r="720" spans="1:29" s="69" customFormat="1" ht="15">
      <c r="A720" s="66">
        <f t="shared" si="37"/>
        <v>715</v>
      </c>
      <c r="B720" s="115">
        <v>44676</v>
      </c>
      <c r="C720" s="66" t="s">
        <v>1202</v>
      </c>
      <c r="D720" s="66" t="s">
        <v>2033</v>
      </c>
      <c r="E720" s="70" t="s">
        <v>530</v>
      </c>
      <c r="F720" s="72" t="s">
        <v>963</v>
      </c>
      <c r="G720" s="71" t="s">
        <v>10</v>
      </c>
      <c r="H720" s="118" t="s">
        <v>1534</v>
      </c>
      <c r="I720" s="136" t="s">
        <v>1010</v>
      </c>
      <c r="J720" s="118" t="s">
        <v>1534</v>
      </c>
      <c r="K720" s="114" t="s">
        <v>2004</v>
      </c>
      <c r="L720" s="70" t="s">
        <v>994</v>
      </c>
      <c r="M720" s="71" t="s">
        <v>2020</v>
      </c>
      <c r="N720" s="71" t="s">
        <v>2018</v>
      </c>
      <c r="O720" s="87" t="s">
        <v>965</v>
      </c>
      <c r="P720" s="71" t="s">
        <v>450</v>
      </c>
      <c r="Q720" s="71" t="s">
        <v>451</v>
      </c>
      <c r="R720" s="71"/>
      <c r="S720" s="108" t="s">
        <v>971</v>
      </c>
      <c r="T720" s="71" t="s">
        <v>975</v>
      </c>
      <c r="U720" s="109" t="s">
        <v>973</v>
      </c>
      <c r="V720" s="71" t="s">
        <v>983</v>
      </c>
      <c r="W720" s="71" t="s">
        <v>423</v>
      </c>
      <c r="X720" s="61" t="str">
        <f>IF(W720='[2]LISTA OPCIONES'!$M$4,"A",IF(W720='[2]LISTA OPCIONES'!$M$5,"M",IF(W720='[2]LISTA OPCIONES'!$M$6,"B",IF(W720='[2]LISTA OPCIONES'!$M$7,"A"))))</f>
        <v>B</v>
      </c>
      <c r="Y720" s="119" t="s">
        <v>426</v>
      </c>
      <c r="Z720" s="61" t="str">
        <f>IF(Y720='[2]LISTA OPCIONES'!$N$4,"A",IF(Y720='[2]LISTA OPCIONES'!$N$5,"M",IF(Y720='[2]LISTA OPCIONES'!$N$6,"B",IF(Y720='[2]LISTA OPCIONES'!$N$7,"A"))))</f>
        <v>M</v>
      </c>
      <c r="AA720" s="66" t="s">
        <v>426</v>
      </c>
      <c r="AB720" s="61" t="str">
        <f>IF(AA720='[2]LISTA OPCIONES'!$N$4,"A",IF(AA720='[2]LISTA OPCIONES'!$N$5,"M",IF(AA720='[2]LISTA OPCIONES'!$N$6,"B",IF(AA720='[2]LISTA OPCIONES'!$N$7,"A"))))</f>
        <v>M</v>
      </c>
      <c r="AC720" s="62" t="str">
        <f t="shared" si="36"/>
        <v>MEDIA</v>
      </c>
    </row>
    <row r="721" spans="1:29" s="69" customFormat="1" ht="15">
      <c r="A721" s="66">
        <f t="shared" si="37"/>
        <v>716</v>
      </c>
      <c r="B721" s="115">
        <v>44676</v>
      </c>
      <c r="C721" s="66" t="s">
        <v>1203</v>
      </c>
      <c r="D721" s="66" t="s">
        <v>2033</v>
      </c>
      <c r="E721" s="70" t="s">
        <v>530</v>
      </c>
      <c r="F721" s="72" t="s">
        <v>963</v>
      </c>
      <c r="G721" s="71" t="s">
        <v>10</v>
      </c>
      <c r="H721" s="118" t="s">
        <v>1535</v>
      </c>
      <c r="I721" s="136" t="s">
        <v>1010</v>
      </c>
      <c r="J721" s="118" t="s">
        <v>1535</v>
      </c>
      <c r="K721" s="114" t="s">
        <v>2005</v>
      </c>
      <c r="L721" s="70" t="s">
        <v>994</v>
      </c>
      <c r="M721" s="71" t="s">
        <v>2020</v>
      </c>
      <c r="N721" s="71" t="s">
        <v>2018</v>
      </c>
      <c r="O721" s="87" t="s">
        <v>965</v>
      </c>
      <c r="P721" s="71" t="s">
        <v>450</v>
      </c>
      <c r="Q721" s="71" t="s">
        <v>451</v>
      </c>
      <c r="R721" s="71"/>
      <c r="S721" s="108" t="s">
        <v>971</v>
      </c>
      <c r="T721" s="71" t="s">
        <v>975</v>
      </c>
      <c r="U721" s="109" t="s">
        <v>973</v>
      </c>
      <c r="V721" s="71" t="s">
        <v>983</v>
      </c>
      <c r="W721" s="71" t="s">
        <v>423</v>
      </c>
      <c r="X721" s="61" t="str">
        <f>IF(W721='[2]LISTA OPCIONES'!$M$4,"A",IF(W721='[2]LISTA OPCIONES'!$M$5,"M",IF(W721='[2]LISTA OPCIONES'!$M$6,"B",IF(W721='[2]LISTA OPCIONES'!$M$7,"A"))))</f>
        <v>B</v>
      </c>
      <c r="Y721" s="119" t="s">
        <v>426</v>
      </c>
      <c r="Z721" s="61" t="str">
        <f>IF(Y721='[2]LISTA OPCIONES'!$N$4,"A",IF(Y721='[2]LISTA OPCIONES'!$N$5,"M",IF(Y721='[2]LISTA OPCIONES'!$N$6,"B",IF(Y721='[2]LISTA OPCIONES'!$N$7,"A"))))</f>
        <v>M</v>
      </c>
      <c r="AA721" s="66" t="s">
        <v>426</v>
      </c>
      <c r="AB721" s="61" t="str">
        <f>IF(AA721='[2]LISTA OPCIONES'!$N$4,"A",IF(AA721='[2]LISTA OPCIONES'!$N$5,"M",IF(AA721='[2]LISTA OPCIONES'!$N$6,"B",IF(AA721='[2]LISTA OPCIONES'!$N$7,"A"))))</f>
        <v>M</v>
      </c>
      <c r="AC721" s="62" t="str">
        <f t="shared" si="36"/>
        <v>MEDIA</v>
      </c>
    </row>
    <row r="722" spans="1:29" s="69" customFormat="1" ht="15">
      <c r="A722" s="66">
        <f t="shared" si="37"/>
        <v>717</v>
      </c>
      <c r="B722" s="115">
        <v>44676</v>
      </c>
      <c r="C722" s="66" t="s">
        <v>1204</v>
      </c>
      <c r="D722" s="66" t="s">
        <v>2033</v>
      </c>
      <c r="E722" s="70" t="s">
        <v>530</v>
      </c>
      <c r="F722" s="72" t="s">
        <v>963</v>
      </c>
      <c r="G722" s="71" t="s">
        <v>10</v>
      </c>
      <c r="H722" s="118" t="s">
        <v>1536</v>
      </c>
      <c r="I722" s="136" t="s">
        <v>1010</v>
      </c>
      <c r="J722" s="118" t="s">
        <v>1536</v>
      </c>
      <c r="K722" s="114" t="s">
        <v>2006</v>
      </c>
      <c r="L722" s="70" t="s">
        <v>994</v>
      </c>
      <c r="M722" s="71" t="s">
        <v>2020</v>
      </c>
      <c r="N722" s="71" t="s">
        <v>2018</v>
      </c>
      <c r="O722" s="87" t="s">
        <v>965</v>
      </c>
      <c r="P722" s="71" t="s">
        <v>450</v>
      </c>
      <c r="Q722" s="71" t="s">
        <v>451</v>
      </c>
      <c r="R722" s="71"/>
      <c r="S722" s="108" t="s">
        <v>971</v>
      </c>
      <c r="T722" s="71" t="s">
        <v>975</v>
      </c>
      <c r="U722" s="109" t="s">
        <v>973</v>
      </c>
      <c r="V722" s="71" t="s">
        <v>983</v>
      </c>
      <c r="W722" s="71" t="s">
        <v>423</v>
      </c>
      <c r="X722" s="61" t="str">
        <f>IF(W722='[2]LISTA OPCIONES'!$M$4,"A",IF(W722='[2]LISTA OPCIONES'!$M$5,"M",IF(W722='[2]LISTA OPCIONES'!$M$6,"B",IF(W722='[2]LISTA OPCIONES'!$M$7,"A"))))</f>
        <v>B</v>
      </c>
      <c r="Y722" s="119" t="s">
        <v>426</v>
      </c>
      <c r="Z722" s="61" t="str">
        <f>IF(Y722='[2]LISTA OPCIONES'!$N$4,"A",IF(Y722='[2]LISTA OPCIONES'!$N$5,"M",IF(Y722='[2]LISTA OPCIONES'!$N$6,"B",IF(Y722='[2]LISTA OPCIONES'!$N$7,"A"))))</f>
        <v>M</v>
      </c>
      <c r="AA722" s="66" t="s">
        <v>426</v>
      </c>
      <c r="AB722" s="61" t="str">
        <f>IF(AA722='[2]LISTA OPCIONES'!$N$4,"A",IF(AA722='[2]LISTA OPCIONES'!$N$5,"M",IF(AA722='[2]LISTA OPCIONES'!$N$6,"B",IF(AA722='[2]LISTA OPCIONES'!$N$7,"A"))))</f>
        <v>M</v>
      </c>
      <c r="AC722" s="62" t="str">
        <f t="shared" si="36"/>
        <v>MEDIA</v>
      </c>
    </row>
    <row r="723" spans="1:29" s="69" customFormat="1" ht="15">
      <c r="A723" s="66">
        <f t="shared" si="37"/>
        <v>718</v>
      </c>
      <c r="B723" s="115">
        <v>44676</v>
      </c>
      <c r="C723" s="66" t="s">
        <v>1205</v>
      </c>
      <c r="D723" s="66" t="s">
        <v>2033</v>
      </c>
      <c r="E723" s="70" t="s">
        <v>530</v>
      </c>
      <c r="F723" s="72" t="s">
        <v>963</v>
      </c>
      <c r="G723" s="71" t="s">
        <v>10</v>
      </c>
      <c r="H723" s="118" t="s">
        <v>1537</v>
      </c>
      <c r="I723" s="136" t="s">
        <v>1010</v>
      </c>
      <c r="J723" s="118" t="s">
        <v>1537</v>
      </c>
      <c r="K723" s="114" t="s">
        <v>2007</v>
      </c>
      <c r="L723" s="70" t="s">
        <v>994</v>
      </c>
      <c r="M723" s="71" t="s">
        <v>2020</v>
      </c>
      <c r="N723" s="71" t="s">
        <v>2018</v>
      </c>
      <c r="O723" s="87" t="s">
        <v>965</v>
      </c>
      <c r="P723" s="71" t="s">
        <v>450</v>
      </c>
      <c r="Q723" s="71" t="s">
        <v>451</v>
      </c>
      <c r="R723" s="71"/>
      <c r="S723" s="108" t="s">
        <v>971</v>
      </c>
      <c r="T723" s="71" t="s">
        <v>975</v>
      </c>
      <c r="U723" s="109" t="s">
        <v>973</v>
      </c>
      <c r="V723" s="71" t="s">
        <v>983</v>
      </c>
      <c r="W723" s="71" t="s">
        <v>423</v>
      </c>
      <c r="X723" s="61" t="str">
        <f>IF(W723='[2]LISTA OPCIONES'!$M$4,"A",IF(W723='[2]LISTA OPCIONES'!$M$5,"M",IF(W723='[2]LISTA OPCIONES'!$M$6,"B",IF(W723='[2]LISTA OPCIONES'!$M$7,"A"))))</f>
        <v>B</v>
      </c>
      <c r="Y723" s="119" t="s">
        <v>426</v>
      </c>
      <c r="Z723" s="61" t="str">
        <f>IF(Y723='[2]LISTA OPCIONES'!$N$4,"A",IF(Y723='[2]LISTA OPCIONES'!$N$5,"M",IF(Y723='[2]LISTA OPCIONES'!$N$6,"B",IF(Y723='[2]LISTA OPCIONES'!$N$7,"A"))))</f>
        <v>M</v>
      </c>
      <c r="AA723" s="66" t="s">
        <v>426</v>
      </c>
      <c r="AB723" s="61" t="str">
        <f>IF(AA723='[2]LISTA OPCIONES'!$N$4,"A",IF(AA723='[2]LISTA OPCIONES'!$N$5,"M",IF(AA723='[2]LISTA OPCIONES'!$N$6,"B",IF(AA723='[2]LISTA OPCIONES'!$N$7,"A"))))</f>
        <v>M</v>
      </c>
      <c r="AC723" s="62" t="str">
        <f t="shared" si="36"/>
        <v>MEDIA</v>
      </c>
    </row>
    <row r="724" spans="1:29" s="69" customFormat="1" ht="15">
      <c r="A724" s="66">
        <f t="shared" si="37"/>
        <v>719</v>
      </c>
      <c r="B724" s="115">
        <v>44676</v>
      </c>
      <c r="C724" s="66" t="s">
        <v>1206</v>
      </c>
      <c r="D724" s="66" t="s">
        <v>2033</v>
      </c>
      <c r="E724" s="70" t="s">
        <v>530</v>
      </c>
      <c r="F724" s="72" t="s">
        <v>963</v>
      </c>
      <c r="G724" s="71" t="s">
        <v>10</v>
      </c>
      <c r="H724" s="118" t="s">
        <v>1538</v>
      </c>
      <c r="I724" s="136" t="s">
        <v>1023</v>
      </c>
      <c r="J724" s="118" t="s">
        <v>1538</v>
      </c>
      <c r="K724" s="114" t="s">
        <v>2008</v>
      </c>
      <c r="L724" s="70" t="s">
        <v>994</v>
      </c>
      <c r="M724" s="71" t="s">
        <v>2020</v>
      </c>
      <c r="N724" s="71" t="s">
        <v>2018</v>
      </c>
      <c r="O724" s="87" t="s">
        <v>965</v>
      </c>
      <c r="P724" s="71" t="s">
        <v>450</v>
      </c>
      <c r="Q724" s="71" t="s">
        <v>451</v>
      </c>
      <c r="R724" s="71"/>
      <c r="S724" s="108" t="s">
        <v>971</v>
      </c>
      <c r="T724" s="71" t="s">
        <v>975</v>
      </c>
      <c r="U724" s="109" t="s">
        <v>973</v>
      </c>
      <c r="V724" s="71" t="s">
        <v>983</v>
      </c>
      <c r="W724" s="71" t="s">
        <v>423</v>
      </c>
      <c r="X724" s="61" t="str">
        <f>IF(W724='[2]LISTA OPCIONES'!$M$4,"A",IF(W724='[2]LISTA OPCIONES'!$M$5,"M",IF(W724='[2]LISTA OPCIONES'!$M$6,"B",IF(W724='[2]LISTA OPCIONES'!$M$7,"A"))))</f>
        <v>B</v>
      </c>
      <c r="Y724" s="119" t="s">
        <v>426</v>
      </c>
      <c r="Z724" s="61" t="str">
        <f>IF(Y724='[2]LISTA OPCIONES'!$N$4,"A",IF(Y724='[2]LISTA OPCIONES'!$N$5,"M",IF(Y724='[2]LISTA OPCIONES'!$N$6,"B",IF(Y724='[2]LISTA OPCIONES'!$N$7,"A"))))</f>
        <v>M</v>
      </c>
      <c r="AA724" s="66" t="s">
        <v>426</v>
      </c>
      <c r="AB724" s="61" t="str">
        <f>IF(AA724='[2]LISTA OPCIONES'!$N$4,"A",IF(AA724='[2]LISTA OPCIONES'!$N$5,"M",IF(AA724='[2]LISTA OPCIONES'!$N$6,"B",IF(AA724='[2]LISTA OPCIONES'!$N$7,"A"))))</f>
        <v>M</v>
      </c>
      <c r="AC724" s="62" t="str">
        <f t="shared" si="36"/>
        <v>MEDIA</v>
      </c>
    </row>
    <row r="725" spans="1:29" s="69" customFormat="1" ht="15">
      <c r="A725" s="32">
        <f t="shared" si="37"/>
        <v>720</v>
      </c>
      <c r="B725" s="129">
        <v>44676</v>
      </c>
      <c r="C725" s="32" t="s">
        <v>1207</v>
      </c>
      <c r="D725" s="66" t="s">
        <v>2033</v>
      </c>
      <c r="E725" s="70" t="s">
        <v>530</v>
      </c>
      <c r="F725" s="72" t="s">
        <v>963</v>
      </c>
      <c r="G725" s="59" t="s">
        <v>10</v>
      </c>
      <c r="H725" s="118" t="s">
        <v>1539</v>
      </c>
      <c r="I725" s="136" t="s">
        <v>978</v>
      </c>
      <c r="J725" s="118" t="s">
        <v>1539</v>
      </c>
      <c r="K725" s="130" t="s">
        <v>2009</v>
      </c>
      <c r="L725" s="72" t="s">
        <v>994</v>
      </c>
      <c r="M725" s="71" t="s">
        <v>2020</v>
      </c>
      <c r="N725" s="59" t="s">
        <v>2018</v>
      </c>
      <c r="O725" s="87" t="s">
        <v>965</v>
      </c>
      <c r="P725" s="59" t="s">
        <v>450</v>
      </c>
      <c r="Q725" s="59" t="s">
        <v>451</v>
      </c>
      <c r="R725" s="59"/>
      <c r="S725" s="59" t="s">
        <v>971</v>
      </c>
      <c r="T725" s="59" t="s">
        <v>975</v>
      </c>
      <c r="U725" s="131" t="s">
        <v>973</v>
      </c>
      <c r="V725" s="59" t="s">
        <v>1334</v>
      </c>
      <c r="W725" s="59" t="s">
        <v>421</v>
      </c>
      <c r="X725" s="126" t="str">
        <f>IF(W725='[2]LISTA OPCIONES'!$M$4,"A",IF(W725='[2]LISTA OPCIONES'!$M$5,"M",IF(W725='[2]LISTA OPCIONES'!$M$6,"B",IF(W725='[2]LISTA OPCIONES'!$M$7,"A"))))</f>
        <v>A</v>
      </c>
      <c r="Y725" s="132" t="s">
        <v>420</v>
      </c>
      <c r="Z725" s="126" t="str">
        <f>IF(Y725='[2]LISTA OPCIONES'!$N$4,"A",IF(Y725='[2]LISTA OPCIONES'!$N$5,"M",IF(Y725='[2]LISTA OPCIONES'!$N$6,"B",IF(Y725='[2]LISTA OPCIONES'!$N$7,"A"))))</f>
        <v>A</v>
      </c>
      <c r="AA725" s="32" t="s">
        <v>420</v>
      </c>
      <c r="AB725" s="126" t="str">
        <f>IF(AA725='[2]LISTA OPCIONES'!$N$4,"A",IF(AA725='[2]LISTA OPCIONES'!$N$5,"M",IF(AA725='[2]LISTA OPCIONES'!$N$6,"B",IF(AA725='[2]LISTA OPCIONES'!$N$7,"A"))))</f>
        <v>A</v>
      </c>
      <c r="AC725" s="125" t="str">
        <f t="shared" si="36"/>
        <v>ALTA</v>
      </c>
    </row>
    <row r="726" spans="1:29" s="69" customFormat="1" ht="15">
      <c r="A726" s="66">
        <f t="shared" si="37"/>
        <v>721</v>
      </c>
      <c r="B726" s="115">
        <v>44676</v>
      </c>
      <c r="C726" s="66" t="s">
        <v>1208</v>
      </c>
      <c r="D726" s="66" t="s">
        <v>2033</v>
      </c>
      <c r="E726" s="70" t="s">
        <v>530</v>
      </c>
      <c r="F726" s="72" t="s">
        <v>963</v>
      </c>
      <c r="G726" s="71" t="s">
        <v>10</v>
      </c>
      <c r="H726" s="118" t="s">
        <v>1540</v>
      </c>
      <c r="I726" s="136" t="s">
        <v>978</v>
      </c>
      <c r="J726" s="118" t="s">
        <v>1540</v>
      </c>
      <c r="K726" s="114" t="s">
        <v>2010</v>
      </c>
      <c r="L726" s="70" t="s">
        <v>994</v>
      </c>
      <c r="M726" s="71" t="s">
        <v>2020</v>
      </c>
      <c r="N726" s="71" t="s">
        <v>2018</v>
      </c>
      <c r="O726" s="87" t="s">
        <v>965</v>
      </c>
      <c r="P726" s="71" t="s">
        <v>450</v>
      </c>
      <c r="Q726" s="71" t="s">
        <v>451</v>
      </c>
      <c r="R726" s="71"/>
      <c r="S726" s="108" t="s">
        <v>971</v>
      </c>
      <c r="T726" s="71" t="s">
        <v>975</v>
      </c>
      <c r="U726" s="109" t="s">
        <v>973</v>
      </c>
      <c r="V726" s="71" t="s">
        <v>983</v>
      </c>
      <c r="W726" s="71" t="s">
        <v>423</v>
      </c>
      <c r="X726" s="61" t="str">
        <f>IF(W726='[2]LISTA OPCIONES'!$M$4,"A",IF(W726='[2]LISTA OPCIONES'!$M$5,"M",IF(W726='[2]LISTA OPCIONES'!$M$6,"B",IF(W726='[2]LISTA OPCIONES'!$M$7,"A"))))</f>
        <v>B</v>
      </c>
      <c r="Y726" s="119" t="s">
        <v>426</v>
      </c>
      <c r="Z726" s="61" t="str">
        <f>IF(Y726='[2]LISTA OPCIONES'!$N$4,"A",IF(Y726='[2]LISTA OPCIONES'!$N$5,"M",IF(Y726='[2]LISTA OPCIONES'!$N$6,"B",IF(Y726='[2]LISTA OPCIONES'!$N$7,"A"))))</f>
        <v>M</v>
      </c>
      <c r="AA726" s="66" t="s">
        <v>426</v>
      </c>
      <c r="AB726" s="61" t="str">
        <f>IF(AA726='[2]LISTA OPCIONES'!$N$4,"A",IF(AA726='[2]LISTA OPCIONES'!$N$5,"M",IF(AA726='[2]LISTA OPCIONES'!$N$6,"B",IF(AA726='[2]LISTA OPCIONES'!$N$7,"A"))))</f>
        <v>M</v>
      </c>
      <c r="AC726" s="62" t="str">
        <f t="shared" si="36"/>
        <v>MEDIA</v>
      </c>
    </row>
    <row r="727" spans="1:29" s="69" customFormat="1" ht="15">
      <c r="A727" s="32">
        <f t="shared" si="37"/>
        <v>722</v>
      </c>
      <c r="B727" s="115">
        <v>44676</v>
      </c>
      <c r="C727" s="66" t="s">
        <v>1209</v>
      </c>
      <c r="D727" s="66" t="s">
        <v>2033</v>
      </c>
      <c r="E727" s="70" t="s">
        <v>530</v>
      </c>
      <c r="F727" s="72" t="s">
        <v>963</v>
      </c>
      <c r="G727" s="113" t="s">
        <v>10</v>
      </c>
      <c r="H727" s="136" t="s">
        <v>400</v>
      </c>
      <c r="I727" s="136" t="s">
        <v>400</v>
      </c>
      <c r="J727" s="59" t="s">
        <v>394</v>
      </c>
      <c r="K727" s="72" t="s">
        <v>2011</v>
      </c>
      <c r="L727" s="70" t="s">
        <v>994</v>
      </c>
      <c r="M727" s="71" t="s">
        <v>2020</v>
      </c>
      <c r="N727" s="71" t="s">
        <v>2018</v>
      </c>
      <c r="O727" s="87" t="s">
        <v>965</v>
      </c>
      <c r="P727" s="71" t="s">
        <v>450</v>
      </c>
      <c r="Q727" s="71" t="s">
        <v>1288</v>
      </c>
      <c r="R727" s="71"/>
      <c r="S727" s="108" t="s">
        <v>971</v>
      </c>
      <c r="T727" s="71" t="s">
        <v>975</v>
      </c>
      <c r="U727" s="109" t="s">
        <v>973</v>
      </c>
      <c r="V727" s="71" t="s">
        <v>983</v>
      </c>
      <c r="W727" s="71" t="s">
        <v>423</v>
      </c>
      <c r="X727" s="61" t="str">
        <f>IF(W727='[2]LISTA OPCIONES'!$M$4,"A",IF(W727='[2]LISTA OPCIONES'!$M$5,"M",IF(W727='[2]LISTA OPCIONES'!$M$6,"B",IF(W727='[2]LISTA OPCIONES'!$M$7,"A"))))</f>
        <v>B</v>
      </c>
      <c r="Y727" s="119" t="s">
        <v>426</v>
      </c>
      <c r="Z727" s="61" t="str">
        <f>IF(Y727='[2]LISTA OPCIONES'!$N$4,"A",IF(Y727='[2]LISTA OPCIONES'!$N$5,"M",IF(Y727='[2]LISTA OPCIONES'!$N$6,"B",IF(Y727='[2]LISTA OPCIONES'!$N$7,"A"))))</f>
        <v>M</v>
      </c>
      <c r="AA727" s="66" t="s">
        <v>426</v>
      </c>
      <c r="AB727" s="61" t="str">
        <f>IF(AA727='[2]LISTA OPCIONES'!$N$4,"A",IF(AA727='[2]LISTA OPCIONES'!$N$5,"M",IF(AA727='[2]LISTA OPCIONES'!$N$6,"B",IF(AA727='[2]LISTA OPCIONES'!$N$7,"A"))))</f>
        <v>M</v>
      </c>
      <c r="AC727" s="62" t="str">
        <f t="shared" si="36"/>
        <v>MEDIA</v>
      </c>
    </row>
  </sheetData>
  <autoFilter ref="A5:AC727"/>
  <mergeCells count="6">
    <mergeCell ref="B1:D4"/>
    <mergeCell ref="AA1:AC1"/>
    <mergeCell ref="AA2:AC2"/>
    <mergeCell ref="E3:Y3"/>
    <mergeCell ref="E1:Y2"/>
    <mergeCell ref="E4:Y4"/>
  </mergeCells>
  <conditionalFormatting sqref="AC6:AC386 AC388:AC400 AC411:AC432">
    <cfRule type="containsText" priority="40" dxfId="4" operator="containsText" text="BAJA">
      <formula>NOT(ISERROR(SEARCH("BAJA",AC6)))</formula>
    </cfRule>
    <cfRule type="containsText" priority="41" dxfId="3" operator="containsText" text="MEDIA">
      <formula>NOT(ISERROR(SEARCH("MEDIA",AC6)))</formula>
    </cfRule>
    <cfRule type="containsText" priority="42" dxfId="2" operator="containsText" text="ALTA">
      <formula>NOT(ISERROR(SEARCH("ALTA",AC6)))</formula>
    </cfRule>
  </conditionalFormatting>
  <conditionalFormatting sqref="AC387">
    <cfRule type="containsText" priority="34" dxfId="4" operator="containsText" text="BAJA">
      <formula>NOT(ISERROR(SEARCH("BAJA",AC387)))</formula>
    </cfRule>
    <cfRule type="containsText" priority="35" dxfId="3" operator="containsText" text="MEDIA">
      <formula>NOT(ISERROR(SEARCH("MEDIA",AC387)))</formula>
    </cfRule>
    <cfRule type="containsText" priority="36" dxfId="2" operator="containsText" text="ALTA">
      <formula>NOT(ISERROR(SEARCH("ALTA",AC387)))</formula>
    </cfRule>
  </conditionalFormatting>
  <conditionalFormatting sqref="AC401:AC410">
    <cfRule type="containsText" priority="28" dxfId="4" operator="containsText" text="BAJA">
      <formula>NOT(ISERROR(SEARCH("BAJA",AC401)))</formula>
    </cfRule>
    <cfRule type="containsText" priority="29" dxfId="3" operator="containsText" text="MEDIA">
      <formula>NOT(ISERROR(SEARCH("MEDIA",AC401)))</formula>
    </cfRule>
    <cfRule type="containsText" priority="30" dxfId="2" operator="containsText" text="ALTA">
      <formula>NOT(ISERROR(SEARCH("ALTA",AC401)))</formula>
    </cfRule>
  </conditionalFormatting>
  <conditionalFormatting sqref="AC402:AC404">
    <cfRule type="containsText" priority="25" dxfId="4" operator="containsText" text="BAJA">
      <formula>NOT(ISERROR(SEARCH("BAJA",AC402)))</formula>
    </cfRule>
    <cfRule type="containsText" priority="26" dxfId="3" operator="containsText" text="MEDIA">
      <formula>NOT(ISERROR(SEARCH("MEDIA",AC402)))</formula>
    </cfRule>
    <cfRule type="containsText" priority="27" dxfId="2" operator="containsText" text="ALTA">
      <formula>NOT(ISERROR(SEARCH("ALTA",AC402)))</formula>
    </cfRule>
  </conditionalFormatting>
  <conditionalFormatting sqref="AC405">
    <cfRule type="containsText" priority="22" dxfId="4" operator="containsText" text="BAJA">
      <formula>NOT(ISERROR(SEARCH("BAJA",AC405)))</formula>
    </cfRule>
    <cfRule type="containsText" priority="23" dxfId="3" operator="containsText" text="MEDIA">
      <formula>NOT(ISERROR(SEARCH("MEDIA",AC405)))</formula>
    </cfRule>
    <cfRule type="containsText" priority="24" dxfId="2" operator="containsText" text="ALTA">
      <formula>NOT(ISERROR(SEARCH("ALTA",AC405)))</formula>
    </cfRule>
  </conditionalFormatting>
  <conditionalFormatting sqref="AC406:AC410">
    <cfRule type="containsText" priority="19" dxfId="4" operator="containsText" text="BAJA">
      <formula>NOT(ISERROR(SEARCH("BAJA",AC406)))</formula>
    </cfRule>
    <cfRule type="containsText" priority="20" dxfId="3" operator="containsText" text="MEDIA">
      <formula>NOT(ISERROR(SEARCH("MEDIA",AC406)))</formula>
    </cfRule>
    <cfRule type="containsText" priority="21" dxfId="2" operator="containsText" text="ALTA">
      <formula>NOT(ISERROR(SEARCH("ALTA",AC406)))</formula>
    </cfRule>
  </conditionalFormatting>
  <conditionalFormatting sqref="AC434:AC727">
    <cfRule type="containsText" priority="13" dxfId="4" operator="containsText" text="BAJA">
      <formula>NOT(ISERROR(SEARCH("BAJA",AC434)))</formula>
    </cfRule>
    <cfRule type="containsText" priority="14" dxfId="3" operator="containsText" text="MEDIA">
      <formula>NOT(ISERROR(SEARCH("MEDIA",AC434)))</formula>
    </cfRule>
    <cfRule type="containsText" priority="15" dxfId="2" operator="containsText" text="ALTA">
      <formula>NOT(ISERROR(SEARCH("ALTA",AC434)))</formula>
    </cfRule>
  </conditionalFormatting>
  <conditionalFormatting sqref="AC433:AC727">
    <cfRule type="containsText" priority="10" dxfId="4" operator="containsText" text="BAJA">
      <formula>NOT(ISERROR(SEARCH("BAJA",AC433)))</formula>
    </cfRule>
    <cfRule type="containsText" priority="11" dxfId="3" operator="containsText" text="MEDIA">
      <formula>NOT(ISERROR(SEARCH("MEDIA",AC433)))</formula>
    </cfRule>
    <cfRule type="containsText" priority="12" dxfId="2" operator="containsText" text="ALTA">
      <formula>NOT(ISERROR(SEARCH("ALTA",AC433)))</formula>
    </cfRule>
  </conditionalFormatting>
  <dataValidations count="19">
    <dataValidation type="list" allowBlank="1" showInputMessage="1" showErrorMessage="1" sqref="I6:I432">
      <formula1>SERIES</formula1>
    </dataValidation>
    <dataValidation type="list" allowBlank="1" showInputMessage="1" showErrorMessage="1" sqref="F433:F441">
      <formula1>$E$4:$E$19</formula1>
    </dataValidation>
    <dataValidation type="list" allowBlank="1" showInputMessage="1" showErrorMessage="1" sqref="E326:E327 E6:E8 E442:E485 E539:E554">
      <formula1>area</formula1>
    </dataValidation>
    <dataValidation type="list" allowBlank="1" showInputMessage="1" showErrorMessage="1" sqref="J6:J432 J441 J452 J463 J474 J485 J490:J491 J502 J513:J515 J537:J538 J556 J574 J590 J595:J596 J602:J603 J620 J628 J683:J687 J701 J708:J709 J727">
      <formula1>INDIRECT($I6)</formula1>
    </dataValidation>
    <dataValidation type="list" allowBlank="1" showInputMessage="1" showErrorMessage="1" sqref="W433:W727">
      <formula1>'LISTA OPCIONES'!$M$4:$M$8</formula1>
    </dataValidation>
    <dataValidation type="list" allowBlank="1" showInputMessage="1" showErrorMessage="1" sqref="E9:E58 E335:E337 E418:E421 E486:E538">
      <formula1>'LISTA OPCIONES'!$C$4:$C$17</formula1>
    </dataValidation>
    <dataValidation type="list" allowBlank="1" showInputMessage="1" showErrorMessage="1" sqref="H6:H432">
      <formula1>'LISTA OPCIONES'!$G$4:$G$51</formula1>
    </dataValidation>
    <dataValidation type="list" allowBlank="1" showInputMessage="1" showErrorMessage="1" sqref="AA441:AA727 Y6:Y727">
      <formula1>'LISTA OPCIONES'!$N$4:$N$8</formula1>
    </dataValidation>
    <dataValidation type="list" allowBlank="1" showInputMessage="1" showErrorMessage="1" sqref="Z426 AA6:AA440">
      <formula1>'LISTA OPCIONES'!$O$4:$O$8</formula1>
    </dataValidation>
    <dataValidation type="list" allowBlank="1" showInputMessage="1" showErrorMessage="1" sqref="F442:F727 F6:F432">
      <formula1>'LISTA OPCIONES'!$E$4:$E$19</formula1>
    </dataValidation>
    <dataValidation type="list" allowBlank="1" showInputMessage="1" showErrorMessage="1" sqref="W6:W432">
      <formula1>'LISTA OPCIONES'!$M$4:$M$7</formula1>
    </dataValidation>
    <dataValidation type="list" allowBlank="1" showInputMessage="1" showErrorMessage="1" sqref="D666:D727">
      <formula1>'LISTA OPCIONES'!$B$4:$B$20</formula1>
    </dataValidation>
    <dataValidation type="list" allowBlank="1" showInputMessage="1" showErrorMessage="1" sqref="D6:D19 D21:D213 D215">
      <formula1>'LISTA OPCIONES'!$B$4:$B$13</formula1>
    </dataValidation>
    <dataValidation type="list" allowBlank="1" showInputMessage="1" showErrorMessage="1" sqref="G6:G727">
      <formula1>'LISTA OPCIONES'!$F$4:$F$11</formula1>
    </dataValidation>
    <dataValidation type="list" allowBlank="1" showInputMessage="1" showErrorMessage="1" sqref="Q6:Q727">
      <formula1>'LISTA OPCIONES'!$K$4:$K$22</formula1>
    </dataValidation>
    <dataValidation type="list" allowBlank="1" showInputMessage="1" showErrorMessage="1" sqref="R6:R447">
      <formula1>'C:\Users\Alfredo\Documents\Trabajo en casa Corporación\SEGURIDAD INFORMACION\Instrumentos Revisados y ajsutados\[OK-FST-01-FORMATO REGISTRO DE ACTIVOS DE INFORMACION V0-Rev2-F -26102020.xlsx]LISTA OPCIONES'!#REF!</formula1>
    </dataValidation>
    <dataValidation type="list" allowBlank="1" showInputMessage="1" showErrorMessage="1" sqref="P6:P727">
      <formula1>'LISTA OPCIONES'!$J$4:$J$12</formula1>
    </dataValidation>
    <dataValidation type="list" allowBlank="1" showInputMessage="1" showErrorMessage="1" sqref="V6:V727">
      <formula1>'LISTA OPCIONES'!$L$4:$L$13</formula1>
    </dataValidation>
    <dataValidation type="list" allowBlank="1" showInputMessage="1" showErrorMessage="1" sqref="D20 D214 D216:D665">
      <formula1>'LISTA OPCIONES'!$B$4:$B$12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729"/>
  <sheetViews>
    <sheetView workbookViewId="0" topLeftCell="K1">
      <selection activeCell="P4" sqref="P4"/>
    </sheetView>
  </sheetViews>
  <sheetFormatPr defaultColWidth="11.421875" defaultRowHeight="15"/>
  <cols>
    <col min="1" max="1" width="19.140625" style="0" customWidth="1"/>
    <col min="2" max="2" width="56.7109375" style="0" bestFit="1" customWidth="1"/>
    <col min="3" max="3" width="45.421875" style="0" bestFit="1" customWidth="1"/>
    <col min="4" max="4" width="56.421875" style="63" bestFit="1" customWidth="1"/>
    <col min="5" max="5" width="30.8515625" style="0" customWidth="1"/>
    <col min="6" max="6" width="43.28125" style="0" customWidth="1"/>
    <col min="7" max="7" width="60.57421875" style="0" customWidth="1"/>
    <col min="8" max="8" width="23.8515625" style="0" customWidth="1"/>
    <col min="9" max="9" width="28.7109375" style="0" customWidth="1"/>
    <col min="10" max="10" width="38.00390625" style="63" bestFit="1" customWidth="1"/>
    <col min="11" max="11" width="40.00390625" style="0" customWidth="1"/>
    <col min="12" max="12" width="46.57421875" style="0" bestFit="1" customWidth="1"/>
    <col min="13" max="13" width="43.7109375" style="0" customWidth="1"/>
    <col min="14" max="14" width="36.57421875" style="0" customWidth="1"/>
    <col min="15" max="15" width="42.28125" style="0" customWidth="1"/>
    <col min="16" max="16" width="23.57421875" style="0" customWidth="1"/>
  </cols>
  <sheetData>
    <row r="2" spans="1:17" ht="16.5" thickBot="1">
      <c r="A2" s="38"/>
      <c r="B2" s="4"/>
      <c r="C2" s="4"/>
      <c r="D2" s="65"/>
      <c r="E2" s="4"/>
      <c r="F2" s="4"/>
      <c r="G2" s="4"/>
      <c r="H2" s="4"/>
      <c r="I2" s="4"/>
      <c r="J2" s="65"/>
      <c r="K2" s="4"/>
      <c r="L2" s="5"/>
      <c r="M2" s="5"/>
      <c r="N2" s="5"/>
      <c r="O2" s="5"/>
      <c r="P2" s="3"/>
      <c r="Q2" s="3"/>
    </row>
    <row r="3" spans="1:16" ht="51" customHeight="1">
      <c r="A3" s="39" t="s">
        <v>2</v>
      </c>
      <c r="B3" s="110" t="s">
        <v>18</v>
      </c>
      <c r="C3" s="40"/>
      <c r="D3" s="110" t="s">
        <v>465</v>
      </c>
      <c r="E3" s="110" t="s">
        <v>0</v>
      </c>
      <c r="F3" s="40" t="s">
        <v>3</v>
      </c>
      <c r="G3" s="40" t="s">
        <v>63</v>
      </c>
      <c r="H3" s="40" t="s">
        <v>1</v>
      </c>
      <c r="I3" s="40" t="s">
        <v>64</v>
      </c>
      <c r="J3" s="68" t="s">
        <v>898</v>
      </c>
      <c r="K3" s="40" t="s">
        <v>23</v>
      </c>
      <c r="L3" s="111" t="s">
        <v>419</v>
      </c>
      <c r="M3" s="41" t="s">
        <v>4</v>
      </c>
      <c r="N3" s="41" t="s">
        <v>5</v>
      </c>
      <c r="O3" s="41" t="s">
        <v>6</v>
      </c>
      <c r="P3" s="42" t="s">
        <v>7</v>
      </c>
    </row>
    <row r="4" spans="1:16" ht="16.5">
      <c r="A4" s="43"/>
      <c r="B4" s="26" t="s">
        <v>2033</v>
      </c>
      <c r="C4" s="2" t="s">
        <v>27</v>
      </c>
      <c r="D4" s="116" t="s">
        <v>995</v>
      </c>
      <c r="E4" s="30" t="s">
        <v>953</v>
      </c>
      <c r="F4" s="2" t="s">
        <v>10</v>
      </c>
      <c r="G4" s="13" t="s">
        <v>409</v>
      </c>
      <c r="H4" s="1"/>
      <c r="I4" s="2" t="s">
        <v>81</v>
      </c>
      <c r="J4" s="71" t="s">
        <v>1285</v>
      </c>
      <c r="K4" s="2" t="s">
        <v>969</v>
      </c>
      <c r="L4" s="64" t="s">
        <v>983</v>
      </c>
      <c r="M4" s="2" t="s">
        <v>421</v>
      </c>
      <c r="N4" s="2" t="s">
        <v>420</v>
      </c>
      <c r="O4" s="2" t="s">
        <v>420</v>
      </c>
      <c r="P4" s="44" t="s">
        <v>427</v>
      </c>
    </row>
    <row r="5" spans="1:16" ht="16.5">
      <c r="A5" s="43"/>
      <c r="B5" s="26" t="s">
        <v>2036</v>
      </c>
      <c r="C5" s="2" t="s">
        <v>28</v>
      </c>
      <c r="D5" s="1" t="s">
        <v>996</v>
      </c>
      <c r="E5" s="30" t="s">
        <v>466</v>
      </c>
      <c r="F5" s="101" t="s">
        <v>11</v>
      </c>
      <c r="G5" s="13" t="s">
        <v>407</v>
      </c>
      <c r="H5" s="1"/>
      <c r="I5" s="2" t="s">
        <v>82</v>
      </c>
      <c r="J5" s="71" t="s">
        <v>1286</v>
      </c>
      <c r="K5" s="36" t="s">
        <v>445</v>
      </c>
      <c r="L5" s="2" t="s">
        <v>1331</v>
      </c>
      <c r="M5" s="2" t="s">
        <v>422</v>
      </c>
      <c r="N5" s="2" t="s">
        <v>426</v>
      </c>
      <c r="O5" s="2" t="s">
        <v>426</v>
      </c>
      <c r="P5" s="44" t="s">
        <v>428</v>
      </c>
    </row>
    <row r="6" spans="1:16" ht="16.5">
      <c r="A6" s="43"/>
      <c r="B6" s="26" t="s">
        <v>787</v>
      </c>
      <c r="C6" s="2" t="s">
        <v>29</v>
      </c>
      <c r="D6" s="1" t="s">
        <v>986</v>
      </c>
      <c r="E6" s="30" t="s">
        <v>964</v>
      </c>
      <c r="F6" s="101" t="s">
        <v>12</v>
      </c>
      <c r="G6" s="13" t="s">
        <v>396</v>
      </c>
      <c r="H6" s="1"/>
      <c r="I6" s="2" t="s">
        <v>83</v>
      </c>
      <c r="J6" s="71" t="s">
        <v>982</v>
      </c>
      <c r="K6" s="36" t="s">
        <v>446</v>
      </c>
      <c r="L6" s="64" t="s">
        <v>1332</v>
      </c>
      <c r="M6" s="2" t="s">
        <v>423</v>
      </c>
      <c r="N6" s="2" t="s">
        <v>425</v>
      </c>
      <c r="O6" s="2" t="s">
        <v>425</v>
      </c>
      <c r="P6" s="44" t="s">
        <v>429</v>
      </c>
    </row>
    <row r="7" spans="1:16" ht="16.5">
      <c r="A7" s="43"/>
      <c r="B7" s="26" t="s">
        <v>484</v>
      </c>
      <c r="C7" s="2" t="s">
        <v>30</v>
      </c>
      <c r="D7" s="1" t="s">
        <v>997</v>
      </c>
      <c r="E7" s="30" t="s">
        <v>989</v>
      </c>
      <c r="F7" s="101" t="s">
        <v>896</v>
      </c>
      <c r="G7" s="13" t="s">
        <v>397</v>
      </c>
      <c r="H7" s="1"/>
      <c r="I7" s="2" t="s">
        <v>84</v>
      </c>
      <c r="J7" s="71" t="s">
        <v>1287</v>
      </c>
      <c r="K7" s="2" t="s">
        <v>447</v>
      </c>
      <c r="L7" s="64" t="s">
        <v>1334</v>
      </c>
      <c r="M7" s="2" t="s">
        <v>424</v>
      </c>
      <c r="N7" s="2" t="s">
        <v>424</v>
      </c>
      <c r="O7" s="2" t="s">
        <v>424</v>
      </c>
      <c r="P7" s="44"/>
    </row>
    <row r="8" spans="1:16" ht="16.5">
      <c r="A8" s="43"/>
      <c r="B8" s="26" t="s">
        <v>772</v>
      </c>
      <c r="C8" s="2" t="s">
        <v>31</v>
      </c>
      <c r="D8" s="1" t="s">
        <v>998</v>
      </c>
      <c r="E8" s="30" t="s">
        <v>954</v>
      </c>
      <c r="F8" s="36" t="s">
        <v>410</v>
      </c>
      <c r="G8" s="13" t="s">
        <v>902</v>
      </c>
      <c r="H8" s="1"/>
      <c r="I8" s="2" t="s">
        <v>85</v>
      </c>
      <c r="J8" s="71" t="s">
        <v>450</v>
      </c>
      <c r="K8" s="64" t="s">
        <v>897</v>
      </c>
      <c r="L8" s="67" t="s">
        <v>415</v>
      </c>
      <c r="M8" s="2" t="s">
        <v>62</v>
      </c>
      <c r="N8" s="2" t="s">
        <v>62</v>
      </c>
      <c r="O8" s="2" t="s">
        <v>62</v>
      </c>
      <c r="P8" s="44"/>
    </row>
    <row r="9" spans="1:16" ht="16.5">
      <c r="A9" s="43"/>
      <c r="B9" s="26" t="s">
        <v>758</v>
      </c>
      <c r="C9" s="2" t="s">
        <v>32</v>
      </c>
      <c r="D9" s="1" t="s">
        <v>988</v>
      </c>
      <c r="E9" s="30" t="s">
        <v>955</v>
      </c>
      <c r="F9" s="101" t="s">
        <v>13</v>
      </c>
      <c r="G9" s="13" t="s">
        <v>404</v>
      </c>
      <c r="H9" s="1"/>
      <c r="I9" s="2" t="s">
        <v>65</v>
      </c>
      <c r="J9" s="71" t="s">
        <v>981</v>
      </c>
      <c r="K9" s="2" t="s">
        <v>448</v>
      </c>
      <c r="L9" s="64" t="s">
        <v>1333</v>
      </c>
      <c r="M9" s="2"/>
      <c r="N9" s="2"/>
      <c r="O9" s="2"/>
      <c r="P9" s="44"/>
    </row>
    <row r="10" spans="1:16" ht="16.5">
      <c r="A10" s="43"/>
      <c r="B10" s="117" t="s">
        <v>2032</v>
      </c>
      <c r="C10" s="2" t="s">
        <v>33</v>
      </c>
      <c r="D10" s="26" t="s">
        <v>990</v>
      </c>
      <c r="E10" s="30" t="s">
        <v>956</v>
      </c>
      <c r="F10" s="2" t="s">
        <v>14</v>
      </c>
      <c r="G10" s="13" t="s">
        <v>406</v>
      </c>
      <c r="H10" s="1"/>
      <c r="I10" s="2" t="s">
        <v>66</v>
      </c>
      <c r="K10" s="56" t="s">
        <v>449</v>
      </c>
      <c r="L10" s="64" t="s">
        <v>416</v>
      </c>
      <c r="M10" s="2"/>
      <c r="N10" s="2"/>
      <c r="O10" s="2"/>
      <c r="P10" s="44"/>
    </row>
    <row r="11" spans="1:16" ht="16.5">
      <c r="A11" s="43"/>
      <c r="B11" s="26" t="s">
        <v>2034</v>
      </c>
      <c r="C11" s="2" t="s">
        <v>34</v>
      </c>
      <c r="D11" s="26" t="s">
        <v>991</v>
      </c>
      <c r="E11" s="30" t="s">
        <v>957</v>
      </c>
      <c r="F11" s="2" t="s">
        <v>15</v>
      </c>
      <c r="G11" s="13" t="s">
        <v>405</v>
      </c>
      <c r="H11" s="1"/>
      <c r="I11" s="2" t="s">
        <v>67</v>
      </c>
      <c r="K11" s="56" t="s">
        <v>452</v>
      </c>
      <c r="L11" s="67" t="s">
        <v>414</v>
      </c>
      <c r="M11" s="2"/>
      <c r="N11" s="2"/>
      <c r="O11" s="2"/>
      <c r="P11" s="44"/>
    </row>
    <row r="12" spans="1:16" ht="16.5">
      <c r="A12" s="43"/>
      <c r="B12" s="26" t="s">
        <v>2035</v>
      </c>
      <c r="C12" s="2" t="s">
        <v>24</v>
      </c>
      <c r="D12" s="26" t="s">
        <v>987</v>
      </c>
      <c r="E12" s="30" t="s">
        <v>958</v>
      </c>
      <c r="F12" s="2"/>
      <c r="G12" s="13" t="s">
        <v>459</v>
      </c>
      <c r="H12" s="1"/>
      <c r="I12" s="2" t="s">
        <v>68</v>
      </c>
      <c r="J12" s="1"/>
      <c r="K12" s="56" t="s">
        <v>453</v>
      </c>
      <c r="L12" s="67" t="s">
        <v>431</v>
      </c>
      <c r="M12" s="2"/>
      <c r="N12" s="2"/>
      <c r="O12" s="2"/>
      <c r="P12" s="44"/>
    </row>
    <row r="13" spans="1:16" ht="16.5">
      <c r="A13" s="43"/>
      <c r="B13" s="26"/>
      <c r="C13" s="2" t="s">
        <v>26</v>
      </c>
      <c r="D13" s="26" t="s">
        <v>992</v>
      </c>
      <c r="E13" s="30" t="s">
        <v>959</v>
      </c>
      <c r="F13" s="1"/>
      <c r="G13" s="13" t="s">
        <v>61</v>
      </c>
      <c r="H13" s="1"/>
      <c r="I13" s="2" t="s">
        <v>69</v>
      </c>
      <c r="K13" s="2" t="s">
        <v>444</v>
      </c>
      <c r="L13" s="2"/>
      <c r="M13" s="2"/>
      <c r="N13" s="2"/>
      <c r="O13" s="2"/>
      <c r="P13" s="44"/>
    </row>
    <row r="14" spans="1:16" ht="16.5">
      <c r="A14" s="43"/>
      <c r="B14" s="26"/>
      <c r="C14" s="2" t="s">
        <v>35</v>
      </c>
      <c r="D14" s="26" t="s">
        <v>993</v>
      </c>
      <c r="E14" s="30" t="s">
        <v>960</v>
      </c>
      <c r="F14" s="2"/>
      <c r="G14" s="13" t="s">
        <v>395</v>
      </c>
      <c r="H14" s="1"/>
      <c r="I14" s="2" t="s">
        <v>70</v>
      </c>
      <c r="J14" s="1"/>
      <c r="K14" s="2" t="s">
        <v>12</v>
      </c>
      <c r="L14" s="2"/>
      <c r="M14" s="2"/>
      <c r="N14" s="2"/>
      <c r="O14" s="2"/>
      <c r="P14" s="44"/>
    </row>
    <row r="15" spans="1:16" ht="16.5">
      <c r="A15" s="43"/>
      <c r="B15" s="26"/>
      <c r="C15" s="2" t="s">
        <v>25</v>
      </c>
      <c r="D15" s="26" t="s">
        <v>994</v>
      </c>
      <c r="E15" s="30" t="s">
        <v>961</v>
      </c>
      <c r="F15" s="2"/>
      <c r="G15" s="37" t="s">
        <v>458</v>
      </c>
      <c r="H15" s="1"/>
      <c r="I15" s="2" t="s">
        <v>71</v>
      </c>
      <c r="J15" s="64"/>
      <c r="K15" s="2" t="s">
        <v>451</v>
      </c>
      <c r="L15" s="2"/>
      <c r="M15" s="2"/>
      <c r="N15" s="2"/>
      <c r="O15" s="2"/>
      <c r="P15" s="44"/>
    </row>
    <row r="16" spans="1:16" ht="16.5">
      <c r="A16" s="43"/>
      <c r="B16" s="26"/>
      <c r="C16" s="67" t="s">
        <v>36</v>
      </c>
      <c r="D16" s="1" t="s">
        <v>796</v>
      </c>
      <c r="E16" s="30" t="s">
        <v>962</v>
      </c>
      <c r="F16" s="2"/>
      <c r="G16" s="13" t="s">
        <v>439</v>
      </c>
      <c r="H16" s="1"/>
      <c r="I16" s="2" t="s">
        <v>78</v>
      </c>
      <c r="J16" s="64"/>
      <c r="K16" s="64" t="s">
        <v>1288</v>
      </c>
      <c r="L16" s="2"/>
      <c r="M16" s="2"/>
      <c r="N16" s="2"/>
      <c r="O16" s="2"/>
      <c r="P16" s="44"/>
    </row>
    <row r="17" spans="1:16" ht="16.5" customHeight="1">
      <c r="A17" s="43"/>
      <c r="B17" s="26"/>
      <c r="C17" s="67" t="s">
        <v>37</v>
      </c>
      <c r="D17" s="64"/>
      <c r="E17" s="30" t="s">
        <v>963</v>
      </c>
      <c r="F17" s="2"/>
      <c r="G17" s="13" t="s">
        <v>440</v>
      </c>
      <c r="H17" s="1"/>
      <c r="I17" s="2" t="s">
        <v>79</v>
      </c>
      <c r="J17" s="64"/>
      <c r="K17" s="2" t="s">
        <v>442</v>
      </c>
      <c r="L17" s="2"/>
      <c r="M17" s="2"/>
      <c r="N17" s="2"/>
      <c r="O17" s="2"/>
      <c r="P17" s="44"/>
    </row>
    <row r="18" spans="1:16" ht="16.5">
      <c r="A18" s="43"/>
      <c r="B18" s="26"/>
      <c r="C18" s="2"/>
      <c r="D18" s="1"/>
      <c r="E18" s="30" t="s">
        <v>861</v>
      </c>
      <c r="F18" s="2"/>
      <c r="G18" s="13" t="s">
        <v>60</v>
      </c>
      <c r="H18" s="1"/>
      <c r="I18" s="2" t="s">
        <v>80</v>
      </c>
      <c r="J18" s="64"/>
      <c r="K18" s="2" t="s">
        <v>441</v>
      </c>
      <c r="L18" s="2"/>
      <c r="M18" s="2"/>
      <c r="N18" s="2"/>
      <c r="O18" s="2"/>
      <c r="P18" s="44"/>
    </row>
    <row r="19" spans="1:16" ht="16.5">
      <c r="A19" s="15"/>
      <c r="B19" s="1"/>
      <c r="C19" s="2"/>
      <c r="D19" s="1"/>
      <c r="E19" s="1"/>
      <c r="F19" s="1"/>
      <c r="G19" s="13" t="s">
        <v>408</v>
      </c>
      <c r="H19" s="1"/>
      <c r="I19" s="2" t="s">
        <v>72</v>
      </c>
      <c r="J19" s="77"/>
      <c r="K19" s="56" t="s">
        <v>443</v>
      </c>
      <c r="L19" s="1"/>
      <c r="M19" s="1"/>
      <c r="N19" s="1"/>
      <c r="O19" s="1"/>
      <c r="P19" s="16"/>
    </row>
    <row r="20" spans="1:16" ht="17.25" thickBot="1">
      <c r="A20" s="17"/>
      <c r="B20" s="18"/>
      <c r="C20" s="45"/>
      <c r="D20" s="1"/>
      <c r="E20" s="18"/>
      <c r="F20" s="18"/>
      <c r="G20" s="13" t="s">
        <v>434</v>
      </c>
      <c r="H20" s="18"/>
      <c r="I20" s="45" t="s">
        <v>73</v>
      </c>
      <c r="J20" s="78"/>
      <c r="K20" s="2" t="s">
        <v>438</v>
      </c>
      <c r="L20" s="18"/>
      <c r="M20" s="18"/>
      <c r="N20" s="18"/>
      <c r="O20" s="18"/>
      <c r="P20" s="19"/>
    </row>
    <row r="21" spans="7:10" ht="16.5">
      <c r="G21" s="13" t="s">
        <v>895</v>
      </c>
      <c r="I21" s="35" t="s">
        <v>74</v>
      </c>
      <c r="J21" s="79"/>
    </row>
    <row r="22" spans="7:10" ht="16.5">
      <c r="G22" s="13" t="s">
        <v>865</v>
      </c>
      <c r="I22" s="2" t="s">
        <v>75</v>
      </c>
      <c r="J22" s="79"/>
    </row>
    <row r="23" spans="7:10" ht="16.5">
      <c r="G23" s="13" t="s">
        <v>868</v>
      </c>
      <c r="I23" s="2" t="s">
        <v>76</v>
      </c>
      <c r="J23" s="79"/>
    </row>
    <row r="24" spans="7:10" s="6" customFormat="1" ht="16.5">
      <c r="G24" s="13" t="s">
        <v>869</v>
      </c>
      <c r="I24" s="2" t="s">
        <v>77</v>
      </c>
      <c r="J24" s="79"/>
    </row>
    <row r="25" ht="24.75" customHeight="1">
      <c r="G25" s="13" t="s">
        <v>870</v>
      </c>
    </row>
    <row r="26" ht="15">
      <c r="G26" s="13" t="s">
        <v>871</v>
      </c>
    </row>
    <row r="27" ht="15">
      <c r="G27" s="13" t="s">
        <v>872</v>
      </c>
    </row>
    <row r="28" ht="15">
      <c r="G28" s="13" t="s">
        <v>873</v>
      </c>
    </row>
    <row r="29" ht="15">
      <c r="G29" s="13" t="s">
        <v>874</v>
      </c>
    </row>
    <row r="30" ht="15">
      <c r="G30" s="13" t="s">
        <v>875</v>
      </c>
    </row>
    <row r="31" ht="15">
      <c r="G31" s="13" t="s">
        <v>876</v>
      </c>
    </row>
    <row r="32" ht="15">
      <c r="G32" s="13" t="s">
        <v>877</v>
      </c>
    </row>
    <row r="33" ht="15">
      <c r="G33" s="13" t="s">
        <v>878</v>
      </c>
    </row>
    <row r="34" ht="15">
      <c r="G34" s="13" t="s">
        <v>879</v>
      </c>
    </row>
    <row r="35" ht="15">
      <c r="G35" s="13" t="s">
        <v>880</v>
      </c>
    </row>
    <row r="36" ht="15">
      <c r="G36" s="13" t="s">
        <v>2017</v>
      </c>
    </row>
    <row r="37" ht="15">
      <c r="G37" s="13" t="s">
        <v>881</v>
      </c>
    </row>
    <row r="38" ht="15">
      <c r="G38" s="13" t="s">
        <v>882</v>
      </c>
    </row>
    <row r="39" ht="15">
      <c r="G39" s="13" t="s">
        <v>883</v>
      </c>
    </row>
    <row r="40" ht="15">
      <c r="G40" s="13" t="s">
        <v>884</v>
      </c>
    </row>
    <row r="41" ht="15">
      <c r="G41" s="13" t="s">
        <v>885</v>
      </c>
    </row>
    <row r="42" ht="15">
      <c r="G42" s="13" t="s">
        <v>886</v>
      </c>
    </row>
    <row r="43" ht="15">
      <c r="G43" s="13" t="s">
        <v>887</v>
      </c>
    </row>
    <row r="44" ht="15">
      <c r="G44" s="13" t="s">
        <v>888</v>
      </c>
    </row>
    <row r="45" ht="15">
      <c r="G45" s="13" t="s">
        <v>889</v>
      </c>
    </row>
    <row r="46" ht="15">
      <c r="G46" s="13" t="s">
        <v>890</v>
      </c>
    </row>
    <row r="47" ht="15">
      <c r="G47" s="13" t="s">
        <v>891</v>
      </c>
    </row>
    <row r="48" ht="15">
      <c r="G48" s="13" t="s">
        <v>892</v>
      </c>
    </row>
    <row r="49" ht="15">
      <c r="G49" s="13" t="s">
        <v>893</v>
      </c>
    </row>
    <row r="488" ht="15">
      <c r="C488" t="s">
        <v>1032</v>
      </c>
    </row>
    <row r="489" ht="15">
      <c r="C489" s="63" t="s">
        <v>1033</v>
      </c>
    </row>
    <row r="490" ht="15">
      <c r="C490" s="63" t="s">
        <v>1034</v>
      </c>
    </row>
    <row r="491" ht="15">
      <c r="C491" s="63" t="s">
        <v>1035</v>
      </c>
    </row>
    <row r="492" ht="15">
      <c r="C492" s="63" t="s">
        <v>1036</v>
      </c>
    </row>
    <row r="493" ht="15">
      <c r="C493" s="63" t="s">
        <v>1037</v>
      </c>
    </row>
    <row r="494" ht="15">
      <c r="C494" s="63" t="s">
        <v>1038</v>
      </c>
    </row>
    <row r="495" ht="15">
      <c r="C495" s="63" t="s">
        <v>1039</v>
      </c>
    </row>
    <row r="496" ht="15">
      <c r="C496" s="63" t="s">
        <v>1040</v>
      </c>
    </row>
    <row r="497" ht="15">
      <c r="C497" s="63" t="s">
        <v>1041</v>
      </c>
    </row>
    <row r="498" ht="15">
      <c r="C498" s="63" t="s">
        <v>1105</v>
      </c>
    </row>
    <row r="499" ht="15">
      <c r="C499" s="63" t="s">
        <v>1106</v>
      </c>
    </row>
    <row r="500" ht="15">
      <c r="C500" s="63" t="s">
        <v>1107</v>
      </c>
    </row>
    <row r="501" ht="15">
      <c r="C501" s="63" t="s">
        <v>1108</v>
      </c>
    </row>
    <row r="502" ht="15">
      <c r="C502" s="63" t="s">
        <v>1109</v>
      </c>
    </row>
    <row r="503" ht="15">
      <c r="C503" s="63" t="s">
        <v>1110</v>
      </c>
    </row>
    <row r="504" ht="15">
      <c r="C504" s="63" t="s">
        <v>1111</v>
      </c>
    </row>
    <row r="505" ht="15">
      <c r="C505" s="63" t="s">
        <v>1112</v>
      </c>
    </row>
    <row r="506" ht="15">
      <c r="C506" s="63" t="s">
        <v>1113</v>
      </c>
    </row>
    <row r="507" ht="15">
      <c r="C507" s="63" t="s">
        <v>1114</v>
      </c>
    </row>
    <row r="508" ht="15">
      <c r="C508" s="63" t="s">
        <v>1115</v>
      </c>
    </row>
    <row r="509" ht="15">
      <c r="C509" s="63" t="s">
        <v>1116</v>
      </c>
    </row>
    <row r="510" ht="15">
      <c r="C510" s="63" t="s">
        <v>1117</v>
      </c>
    </row>
    <row r="511" ht="15">
      <c r="C511" s="63" t="s">
        <v>1118</v>
      </c>
    </row>
    <row r="512" ht="15">
      <c r="C512" s="63" t="s">
        <v>1119</v>
      </c>
    </row>
    <row r="513" ht="15">
      <c r="C513" s="63" t="s">
        <v>1120</v>
      </c>
    </row>
    <row r="514" ht="15">
      <c r="C514" s="63" t="s">
        <v>1121</v>
      </c>
    </row>
    <row r="515" ht="15">
      <c r="C515" s="63" t="s">
        <v>1122</v>
      </c>
    </row>
    <row r="516" ht="15">
      <c r="C516" s="63" t="s">
        <v>1123</v>
      </c>
    </row>
    <row r="517" ht="15">
      <c r="C517" s="63" t="s">
        <v>1124</v>
      </c>
    </row>
    <row r="518" ht="15">
      <c r="C518" s="63" t="s">
        <v>1125</v>
      </c>
    </row>
    <row r="519" ht="15">
      <c r="C519" s="63" t="s">
        <v>1126</v>
      </c>
    </row>
    <row r="520" ht="15">
      <c r="C520" s="63" t="s">
        <v>1127</v>
      </c>
    </row>
    <row r="521" ht="15">
      <c r="C521" s="63" t="s">
        <v>1128</v>
      </c>
    </row>
    <row r="522" ht="15">
      <c r="C522" s="63" t="s">
        <v>1129</v>
      </c>
    </row>
    <row r="523" ht="15">
      <c r="C523" s="63" t="s">
        <v>1130</v>
      </c>
    </row>
    <row r="524" ht="15">
      <c r="C524" s="63" t="s">
        <v>1131</v>
      </c>
    </row>
    <row r="525" ht="15">
      <c r="C525" s="63" t="s">
        <v>1132</v>
      </c>
    </row>
    <row r="526" ht="15">
      <c r="C526" s="63" t="s">
        <v>1133</v>
      </c>
    </row>
    <row r="527" ht="15">
      <c r="C527" s="63" t="s">
        <v>1134</v>
      </c>
    </row>
    <row r="528" ht="15">
      <c r="C528" s="63" t="s">
        <v>1135</v>
      </c>
    </row>
    <row r="529" ht="15">
      <c r="C529" s="63" t="s">
        <v>1136</v>
      </c>
    </row>
    <row r="530" ht="15">
      <c r="C530" s="63" t="s">
        <v>1137</v>
      </c>
    </row>
    <row r="531" ht="15">
      <c r="C531" s="63" t="s">
        <v>1138</v>
      </c>
    </row>
    <row r="532" ht="15">
      <c r="C532" s="63" t="s">
        <v>1139</v>
      </c>
    </row>
    <row r="533" ht="15">
      <c r="C533" s="63" t="s">
        <v>1140</v>
      </c>
    </row>
    <row r="534" ht="15">
      <c r="C534" s="63" t="s">
        <v>1141</v>
      </c>
    </row>
    <row r="535" ht="15">
      <c r="C535" s="63" t="s">
        <v>1142</v>
      </c>
    </row>
    <row r="536" ht="15">
      <c r="C536" s="63" t="s">
        <v>1143</v>
      </c>
    </row>
    <row r="537" ht="15">
      <c r="C537" s="63" t="s">
        <v>1144</v>
      </c>
    </row>
    <row r="538" ht="15">
      <c r="C538" s="63" t="s">
        <v>1145</v>
      </c>
    </row>
    <row r="539" ht="15">
      <c r="C539" s="63" t="s">
        <v>1146</v>
      </c>
    </row>
    <row r="540" ht="15">
      <c r="C540" s="63" t="s">
        <v>1147</v>
      </c>
    </row>
    <row r="593" ht="15">
      <c r="C593" t="s">
        <v>1248</v>
      </c>
    </row>
    <row r="594" ht="15">
      <c r="C594" s="63" t="s">
        <v>1249</v>
      </c>
    </row>
    <row r="595" ht="15">
      <c r="C595" s="63" t="s">
        <v>1250</v>
      </c>
    </row>
    <row r="596" ht="15">
      <c r="C596" s="63" t="s">
        <v>1251</v>
      </c>
    </row>
    <row r="597" ht="15">
      <c r="C597" s="63" t="s">
        <v>1252</v>
      </c>
    </row>
    <row r="598" ht="15">
      <c r="C598" s="63" t="s">
        <v>1253</v>
      </c>
    </row>
    <row r="599" ht="15">
      <c r="C599" s="63" t="s">
        <v>1254</v>
      </c>
    </row>
    <row r="600" ht="15">
      <c r="C600" s="63" t="s">
        <v>1255</v>
      </c>
    </row>
    <row r="601" ht="15">
      <c r="C601" s="63" t="s">
        <v>1256</v>
      </c>
    </row>
    <row r="602" ht="15">
      <c r="C602" s="63" t="s">
        <v>1257</v>
      </c>
    </row>
    <row r="603" ht="15">
      <c r="C603" s="63" t="s">
        <v>1258</v>
      </c>
    </row>
    <row r="604" ht="15">
      <c r="C604" s="63" t="s">
        <v>1259</v>
      </c>
    </row>
    <row r="605" ht="15">
      <c r="C605" s="63" t="s">
        <v>1260</v>
      </c>
    </row>
    <row r="606" ht="15">
      <c r="C606" s="63" t="s">
        <v>1261</v>
      </c>
    </row>
    <row r="607" ht="15">
      <c r="C607" s="63" t="s">
        <v>1262</v>
      </c>
    </row>
    <row r="608" ht="15">
      <c r="C608" s="63" t="s">
        <v>1263</v>
      </c>
    </row>
    <row r="609" ht="15">
      <c r="C609" s="63" t="s">
        <v>1264</v>
      </c>
    </row>
    <row r="610" ht="15">
      <c r="C610" s="63" t="s">
        <v>1265</v>
      </c>
    </row>
    <row r="611" ht="15">
      <c r="C611" s="63" t="s">
        <v>1266</v>
      </c>
    </row>
    <row r="612" ht="15">
      <c r="C612" s="63" t="s">
        <v>1267</v>
      </c>
    </row>
    <row r="613" ht="15">
      <c r="C613" s="63" t="s">
        <v>1268</v>
      </c>
    </row>
    <row r="614" ht="15">
      <c r="C614" s="63" t="s">
        <v>1269</v>
      </c>
    </row>
    <row r="615" ht="15">
      <c r="C615" s="63" t="s">
        <v>1270</v>
      </c>
    </row>
    <row r="616" ht="15">
      <c r="C616" s="63" t="s">
        <v>1271</v>
      </c>
    </row>
    <row r="617" ht="15">
      <c r="C617" s="63" t="s">
        <v>1272</v>
      </c>
    </row>
    <row r="618" ht="15">
      <c r="C618" s="63" t="s">
        <v>1273</v>
      </c>
    </row>
    <row r="619" ht="15">
      <c r="C619" s="63" t="s">
        <v>1274</v>
      </c>
    </row>
    <row r="620" ht="15">
      <c r="C620" s="63" t="s">
        <v>1275</v>
      </c>
    </row>
    <row r="621" ht="15">
      <c r="C621" s="63" t="s">
        <v>1276</v>
      </c>
    </row>
    <row r="622" ht="15">
      <c r="C622" s="63" t="s">
        <v>1277</v>
      </c>
    </row>
    <row r="623" ht="15">
      <c r="C623" s="63" t="s">
        <v>1278</v>
      </c>
    </row>
    <row r="624" ht="15">
      <c r="C624" s="63" t="s">
        <v>1279</v>
      </c>
    </row>
    <row r="625" ht="15">
      <c r="C625" s="63" t="s">
        <v>1280</v>
      </c>
    </row>
    <row r="626" ht="15">
      <c r="C626" s="63" t="s">
        <v>1281</v>
      </c>
    </row>
    <row r="627" ht="15">
      <c r="C627" s="63" t="s">
        <v>1282</v>
      </c>
    </row>
    <row r="628" ht="15">
      <c r="C628" s="63" t="s">
        <v>1283</v>
      </c>
    </row>
    <row r="629" ht="15">
      <c r="C629" s="63" t="s">
        <v>1284</v>
      </c>
    </row>
    <row r="630" ht="15">
      <c r="C630" t="s">
        <v>1210</v>
      </c>
    </row>
    <row r="631" ht="15">
      <c r="C631" s="63" t="s">
        <v>1211</v>
      </c>
    </row>
    <row r="632" ht="15">
      <c r="C632" s="63" t="s">
        <v>1212</v>
      </c>
    </row>
    <row r="633" ht="15">
      <c r="C633" s="63" t="s">
        <v>1213</v>
      </c>
    </row>
    <row r="634" ht="15">
      <c r="C634" s="63" t="s">
        <v>1214</v>
      </c>
    </row>
    <row r="635" ht="15">
      <c r="C635" s="63" t="s">
        <v>1215</v>
      </c>
    </row>
    <row r="636" ht="15">
      <c r="C636" s="63" t="s">
        <v>1216</v>
      </c>
    </row>
    <row r="637" ht="15">
      <c r="C637" s="63" t="s">
        <v>1217</v>
      </c>
    </row>
    <row r="638" ht="15">
      <c r="C638" s="63" t="s">
        <v>1218</v>
      </c>
    </row>
    <row r="639" ht="15">
      <c r="C639" s="63" t="s">
        <v>1219</v>
      </c>
    </row>
    <row r="640" ht="15">
      <c r="C640" s="63" t="s">
        <v>1220</v>
      </c>
    </row>
    <row r="641" ht="15">
      <c r="C641" s="63" t="s">
        <v>1221</v>
      </c>
    </row>
    <row r="642" ht="15">
      <c r="C642" s="63" t="s">
        <v>1222</v>
      </c>
    </row>
    <row r="643" ht="15">
      <c r="C643" s="63" t="s">
        <v>1223</v>
      </c>
    </row>
    <row r="644" ht="15">
      <c r="C644" s="63" t="s">
        <v>1224</v>
      </c>
    </row>
    <row r="645" ht="15">
      <c r="C645" s="63" t="s">
        <v>1225</v>
      </c>
    </row>
    <row r="646" ht="15">
      <c r="C646" s="63" t="s">
        <v>1226</v>
      </c>
    </row>
    <row r="647" ht="15">
      <c r="C647" s="63" t="s">
        <v>1227</v>
      </c>
    </row>
    <row r="648" ht="15">
      <c r="C648" s="63" t="s">
        <v>1228</v>
      </c>
    </row>
    <row r="649" ht="15">
      <c r="C649" s="63" t="s">
        <v>1229</v>
      </c>
    </row>
    <row r="650" ht="15">
      <c r="C650" s="63" t="s">
        <v>1230</v>
      </c>
    </row>
    <row r="651" ht="15">
      <c r="C651" s="63" t="s">
        <v>1231</v>
      </c>
    </row>
    <row r="652" ht="15">
      <c r="C652" s="63" t="s">
        <v>1232</v>
      </c>
    </row>
    <row r="653" ht="15">
      <c r="C653" s="63" t="s">
        <v>1233</v>
      </c>
    </row>
    <row r="654" ht="15">
      <c r="C654" s="63" t="s">
        <v>1234</v>
      </c>
    </row>
    <row r="655" ht="15">
      <c r="C655" s="63" t="s">
        <v>1235</v>
      </c>
    </row>
    <row r="656" ht="15">
      <c r="C656" s="63" t="s">
        <v>1236</v>
      </c>
    </row>
    <row r="657" ht="15">
      <c r="C657" s="63" t="s">
        <v>1237</v>
      </c>
    </row>
    <row r="658" ht="15">
      <c r="C658" s="63" t="s">
        <v>1238</v>
      </c>
    </row>
    <row r="659" ht="15">
      <c r="C659" s="63" t="s">
        <v>1239</v>
      </c>
    </row>
    <row r="660" ht="15">
      <c r="C660" s="63" t="s">
        <v>1240</v>
      </c>
    </row>
    <row r="661" ht="15">
      <c r="C661" s="63" t="s">
        <v>1241</v>
      </c>
    </row>
    <row r="662" ht="15">
      <c r="C662" s="63" t="s">
        <v>1242</v>
      </c>
    </row>
    <row r="663" ht="15">
      <c r="C663" s="63" t="s">
        <v>1243</v>
      </c>
    </row>
    <row r="664" ht="15">
      <c r="C664" s="63" t="s">
        <v>1244</v>
      </c>
    </row>
    <row r="665" ht="15">
      <c r="C665" s="63" t="s">
        <v>1245</v>
      </c>
    </row>
    <row r="666" ht="15">
      <c r="C666" s="63" t="s">
        <v>1246</v>
      </c>
    </row>
    <row r="667" ht="15">
      <c r="C667" s="63" t="s">
        <v>1247</v>
      </c>
    </row>
    <row r="668" ht="15">
      <c r="C668" t="s">
        <v>1148</v>
      </c>
    </row>
    <row r="669" ht="15">
      <c r="C669" s="63" t="s">
        <v>1149</v>
      </c>
    </row>
    <row r="670" ht="15">
      <c r="C670" s="63" t="s">
        <v>1150</v>
      </c>
    </row>
    <row r="671" ht="15">
      <c r="C671" s="63" t="s">
        <v>1151</v>
      </c>
    </row>
    <row r="672" ht="15">
      <c r="C672" s="63" t="s">
        <v>1152</v>
      </c>
    </row>
    <row r="673" ht="15">
      <c r="C673" s="63" t="s">
        <v>1153</v>
      </c>
    </row>
    <row r="674" ht="15">
      <c r="C674" s="63" t="s">
        <v>1154</v>
      </c>
    </row>
    <row r="675" ht="15">
      <c r="C675" s="63" t="s">
        <v>1155</v>
      </c>
    </row>
    <row r="676" ht="15">
      <c r="C676" s="63" t="s">
        <v>1156</v>
      </c>
    </row>
    <row r="677" ht="15">
      <c r="C677" s="63" t="s">
        <v>1157</v>
      </c>
    </row>
    <row r="678" ht="15">
      <c r="C678" s="63" t="s">
        <v>1158</v>
      </c>
    </row>
    <row r="679" ht="15">
      <c r="C679" s="63" t="s">
        <v>1159</v>
      </c>
    </row>
    <row r="680" ht="15">
      <c r="C680" s="63" t="s">
        <v>1160</v>
      </c>
    </row>
    <row r="681" ht="15">
      <c r="C681" s="63" t="s">
        <v>1161</v>
      </c>
    </row>
    <row r="682" ht="15">
      <c r="C682" s="63" t="s">
        <v>1162</v>
      </c>
    </row>
    <row r="683" ht="15">
      <c r="C683" s="63" t="s">
        <v>1163</v>
      </c>
    </row>
    <row r="684" ht="15">
      <c r="C684" s="63" t="s">
        <v>1164</v>
      </c>
    </row>
    <row r="685" ht="15">
      <c r="C685" s="63" t="s">
        <v>1165</v>
      </c>
    </row>
    <row r="686" ht="15">
      <c r="C686" s="63" t="s">
        <v>1166</v>
      </c>
    </row>
    <row r="687" ht="15">
      <c r="C687" s="63" t="s">
        <v>1167</v>
      </c>
    </row>
    <row r="688" ht="15">
      <c r="C688" s="63" t="s">
        <v>1168</v>
      </c>
    </row>
    <row r="689" ht="15">
      <c r="C689" s="63" t="s">
        <v>1169</v>
      </c>
    </row>
    <row r="690" ht="15">
      <c r="C690" s="63" t="s">
        <v>1170</v>
      </c>
    </row>
    <row r="691" ht="15">
      <c r="C691" s="63" t="s">
        <v>1171</v>
      </c>
    </row>
    <row r="692" ht="15">
      <c r="C692" s="63" t="s">
        <v>1172</v>
      </c>
    </row>
    <row r="693" ht="15">
      <c r="C693" s="63" t="s">
        <v>1173</v>
      </c>
    </row>
    <row r="694" ht="15">
      <c r="C694" s="63" t="s">
        <v>1174</v>
      </c>
    </row>
    <row r="695" ht="15">
      <c r="C695" s="63" t="s">
        <v>1175</v>
      </c>
    </row>
    <row r="696" ht="15">
      <c r="C696" s="63" t="s">
        <v>1176</v>
      </c>
    </row>
    <row r="697" ht="15">
      <c r="C697" s="63" t="s">
        <v>1177</v>
      </c>
    </row>
    <row r="698" spans="3:6" ht="15">
      <c r="C698" s="63" t="s">
        <v>1178</v>
      </c>
      <c r="F698" t="s">
        <v>963</v>
      </c>
    </row>
    <row r="699" ht="15">
      <c r="C699" s="63" t="s">
        <v>1179</v>
      </c>
    </row>
    <row r="700" ht="15">
      <c r="C700" s="63" t="s">
        <v>1180</v>
      </c>
    </row>
    <row r="701" ht="15">
      <c r="C701" s="63" t="s">
        <v>1181</v>
      </c>
    </row>
    <row r="702" ht="15">
      <c r="C702" s="63" t="s">
        <v>1182</v>
      </c>
    </row>
    <row r="703" ht="15">
      <c r="C703" s="63" t="s">
        <v>1183</v>
      </c>
    </row>
    <row r="704" ht="15">
      <c r="C704" s="63" t="s">
        <v>1184</v>
      </c>
    </row>
    <row r="705" ht="15">
      <c r="C705" s="63" t="s">
        <v>1185</v>
      </c>
    </row>
    <row r="706" ht="15">
      <c r="C706" s="63" t="s">
        <v>1186</v>
      </c>
    </row>
    <row r="707" ht="15">
      <c r="C707" s="63" t="s">
        <v>1187</v>
      </c>
    </row>
    <row r="708" ht="15">
      <c r="C708" s="63" t="s">
        <v>1188</v>
      </c>
    </row>
    <row r="709" ht="15">
      <c r="C709" s="63" t="s">
        <v>1189</v>
      </c>
    </row>
    <row r="710" ht="15">
      <c r="C710" s="63" t="s">
        <v>1190</v>
      </c>
    </row>
    <row r="711" ht="15">
      <c r="C711" s="63" t="s">
        <v>1191</v>
      </c>
    </row>
    <row r="712" ht="15">
      <c r="C712" s="63" t="s">
        <v>1192</v>
      </c>
    </row>
    <row r="713" ht="15">
      <c r="C713" s="63" t="s">
        <v>1193</v>
      </c>
    </row>
    <row r="714" ht="15">
      <c r="C714" s="63" t="s">
        <v>1194</v>
      </c>
    </row>
    <row r="715" ht="15">
      <c r="C715" s="63" t="s">
        <v>1195</v>
      </c>
    </row>
    <row r="716" ht="15">
      <c r="C716" s="63" t="s">
        <v>1196</v>
      </c>
    </row>
    <row r="717" ht="15">
      <c r="C717" s="63" t="s">
        <v>1197</v>
      </c>
    </row>
    <row r="718" ht="15">
      <c r="C718" s="63" t="s">
        <v>1198</v>
      </c>
    </row>
    <row r="719" ht="15">
      <c r="C719" s="63" t="s">
        <v>1199</v>
      </c>
    </row>
    <row r="720" ht="15">
      <c r="C720" s="63" t="s">
        <v>1200</v>
      </c>
    </row>
    <row r="721" ht="15">
      <c r="C721" s="63" t="s">
        <v>1201</v>
      </c>
    </row>
    <row r="722" ht="15">
      <c r="C722" s="63" t="s">
        <v>1202</v>
      </c>
    </row>
    <row r="723" ht="15">
      <c r="C723" s="63" t="s">
        <v>1203</v>
      </c>
    </row>
    <row r="724" ht="15">
      <c r="C724" s="63" t="s">
        <v>1204</v>
      </c>
    </row>
    <row r="725" ht="15">
      <c r="C725" s="63" t="s">
        <v>1205</v>
      </c>
    </row>
    <row r="726" ht="15">
      <c r="C726" s="63" t="s">
        <v>1206</v>
      </c>
    </row>
    <row r="727" ht="15">
      <c r="C727" s="63" t="s">
        <v>1207</v>
      </c>
    </row>
    <row r="728" ht="15">
      <c r="C728" s="63" t="s">
        <v>1208</v>
      </c>
    </row>
    <row r="729" ht="15">
      <c r="C729" s="63" t="s">
        <v>1209</v>
      </c>
    </row>
  </sheetData>
  <dataValidations count="1">
    <dataValidation type="list" allowBlank="1" showInputMessage="1" showErrorMessage="1" sqref="J4">
      <formula1>$J$4:$J$12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7"/>
  <sheetViews>
    <sheetView workbookViewId="0" topLeftCell="A1">
      <pane xSplit="3" topLeftCell="D1" activePane="topRight" state="frozen"/>
      <selection pane="topRight" activeCell="A1" sqref="A1"/>
    </sheetView>
  </sheetViews>
  <sheetFormatPr defaultColWidth="12.421875" defaultRowHeight="15"/>
  <cols>
    <col min="1" max="1" width="34.140625" style="6" customWidth="1"/>
    <col min="2" max="2" width="22.140625" style="6" customWidth="1"/>
    <col min="3" max="3" width="21.7109375" style="6" customWidth="1"/>
    <col min="4" max="4" width="17.7109375" style="6" customWidth="1"/>
    <col min="5" max="5" width="26.421875" style="6" customWidth="1"/>
    <col min="6" max="6" width="30.8515625" style="0" customWidth="1"/>
    <col min="8" max="8" width="102.00390625" style="0" bestFit="1" customWidth="1"/>
    <col min="17" max="17" width="23.421875" style="0" customWidth="1"/>
    <col min="31" max="31" width="34.140625" style="0" bestFit="1" customWidth="1"/>
    <col min="32" max="32" width="21.57421875" style="0" bestFit="1" customWidth="1"/>
    <col min="33" max="33" width="45.28125" style="0" customWidth="1"/>
  </cols>
  <sheetData>
    <row r="1" spans="1:58" ht="15">
      <c r="A1" s="20" t="s">
        <v>86</v>
      </c>
      <c r="B1" s="21" t="s">
        <v>333</v>
      </c>
      <c r="C1" s="25" t="s">
        <v>291</v>
      </c>
      <c r="D1" s="46" t="s">
        <v>334</v>
      </c>
      <c r="E1" s="47" t="s">
        <v>287</v>
      </c>
      <c r="F1" s="47" t="s">
        <v>288</v>
      </c>
      <c r="G1" s="47" t="s">
        <v>289</v>
      </c>
      <c r="H1" s="47" t="s">
        <v>52</v>
      </c>
      <c r="I1" s="47" t="s">
        <v>290</v>
      </c>
      <c r="J1" s="47" t="s">
        <v>336</v>
      </c>
      <c r="K1" s="47" t="s">
        <v>337</v>
      </c>
      <c r="L1" s="47" t="s">
        <v>297</v>
      </c>
      <c r="M1" s="47" t="s">
        <v>340</v>
      </c>
      <c r="N1" s="47" t="s">
        <v>59</v>
      </c>
      <c r="O1" s="47" t="s">
        <v>341</v>
      </c>
      <c r="P1" s="47" t="s">
        <v>300</v>
      </c>
      <c r="Q1" s="47" t="s">
        <v>44</v>
      </c>
      <c r="R1" s="47" t="s">
        <v>302</v>
      </c>
      <c r="S1" s="47" t="s">
        <v>55</v>
      </c>
      <c r="T1" s="47" t="s">
        <v>87</v>
      </c>
      <c r="U1" s="47" t="s">
        <v>342</v>
      </c>
      <c r="V1" s="47" t="s">
        <v>367</v>
      </c>
      <c r="W1" s="47" t="s">
        <v>306</v>
      </c>
      <c r="X1" s="47" t="s">
        <v>43</v>
      </c>
      <c r="Y1" s="47" t="s">
        <v>344</v>
      </c>
      <c r="Z1" s="47" t="s">
        <v>345</v>
      </c>
      <c r="AA1" s="47" t="s">
        <v>346</v>
      </c>
      <c r="AB1" s="47" t="s">
        <v>366</v>
      </c>
      <c r="AC1" s="47" t="s">
        <v>347</v>
      </c>
      <c r="AD1" s="47" t="s">
        <v>393</v>
      </c>
      <c r="AE1" s="47" t="s">
        <v>349</v>
      </c>
      <c r="AF1" s="47" t="s">
        <v>350</v>
      </c>
      <c r="AG1" s="47" t="s">
        <v>57</v>
      </c>
      <c r="AH1" s="47" t="s">
        <v>370</v>
      </c>
      <c r="AI1" s="47" t="s">
        <v>352</v>
      </c>
      <c r="AJ1" s="47" t="s">
        <v>368</v>
      </c>
      <c r="AK1" s="47" t="s">
        <v>318</v>
      </c>
      <c r="AL1" s="47" t="s">
        <v>354</v>
      </c>
      <c r="AM1" s="47" t="s">
        <v>355</v>
      </c>
      <c r="AN1" s="47" t="s">
        <v>356</v>
      </c>
      <c r="AO1" s="47" t="s">
        <v>357</v>
      </c>
      <c r="AP1" s="47" t="s">
        <v>358</v>
      </c>
      <c r="AQ1" s="47" t="s">
        <v>88</v>
      </c>
      <c r="AR1" s="47" t="s">
        <v>359</v>
      </c>
      <c r="AS1" s="47" t="s">
        <v>371</v>
      </c>
      <c r="AT1" s="47" t="s">
        <v>360</v>
      </c>
      <c r="AU1" s="47" t="s">
        <v>40</v>
      </c>
      <c r="AV1" s="47" t="s">
        <v>90</v>
      </c>
      <c r="AW1" s="47" t="s">
        <v>326</v>
      </c>
      <c r="AX1" s="47" t="s">
        <v>91</v>
      </c>
      <c r="AY1" s="47" t="s">
        <v>361</v>
      </c>
      <c r="AZ1" s="47" t="s">
        <v>328</v>
      </c>
      <c r="BA1" s="47" t="s">
        <v>45</v>
      </c>
      <c r="BB1" s="47" t="s">
        <v>362</v>
      </c>
      <c r="BC1" s="47" t="s">
        <v>369</v>
      </c>
      <c r="BD1" s="47" t="s">
        <v>401</v>
      </c>
      <c r="BE1" s="47" t="s">
        <v>402</v>
      </c>
      <c r="BF1" s="48" t="s">
        <v>394</v>
      </c>
    </row>
    <row r="2" spans="1:58" ht="15">
      <c r="A2" s="15" t="s">
        <v>287</v>
      </c>
      <c r="B2" s="1">
        <v>4</v>
      </c>
      <c r="C2" s="14" t="s">
        <v>292</v>
      </c>
      <c r="D2" s="15">
        <v>1</v>
      </c>
      <c r="E2" s="26" t="s">
        <v>92</v>
      </c>
      <c r="F2" s="1" t="s">
        <v>372</v>
      </c>
      <c r="G2" s="1" t="s">
        <v>373</v>
      </c>
      <c r="H2" s="1" t="s">
        <v>93</v>
      </c>
      <c r="I2" s="1" t="s">
        <v>338</v>
      </c>
      <c r="J2" s="1" t="s">
        <v>374</v>
      </c>
      <c r="K2" s="1" t="s">
        <v>94</v>
      </c>
      <c r="L2" s="1" t="s">
        <v>375</v>
      </c>
      <c r="M2" s="1" t="s">
        <v>95</v>
      </c>
      <c r="N2" s="1" t="s">
        <v>96</v>
      </c>
      <c r="O2" s="1" t="s">
        <v>376</v>
      </c>
      <c r="P2" s="1" t="s">
        <v>97</v>
      </c>
      <c r="Q2" s="1" t="s">
        <v>98</v>
      </c>
      <c r="R2" s="1" t="s">
        <v>99</v>
      </c>
      <c r="S2" s="1" t="s">
        <v>100</v>
      </c>
      <c r="T2" s="1" t="s">
        <v>101</v>
      </c>
      <c r="U2" s="1" t="s">
        <v>46</v>
      </c>
      <c r="V2" s="1" t="s">
        <v>102</v>
      </c>
      <c r="W2" s="1" t="s">
        <v>103</v>
      </c>
      <c r="X2" s="1" t="s">
        <v>41</v>
      </c>
      <c r="Y2" s="1" t="s">
        <v>377</v>
      </c>
      <c r="Z2" s="1" t="s">
        <v>378</v>
      </c>
      <c r="AA2" s="1" t="s">
        <v>379</v>
      </c>
      <c r="AB2" s="1" t="s">
        <v>380</v>
      </c>
      <c r="AC2" s="1" t="s">
        <v>381</v>
      </c>
      <c r="AD2" s="1" t="s">
        <v>382</v>
      </c>
      <c r="AE2" s="1" t="s">
        <v>383</v>
      </c>
      <c r="AF2" s="1" t="s">
        <v>49</v>
      </c>
      <c r="AG2" s="1" t="s">
        <v>104</v>
      </c>
      <c r="AH2" s="1" t="s">
        <v>105</v>
      </c>
      <c r="AI2" s="1" t="s">
        <v>106</v>
      </c>
      <c r="AJ2" s="1" t="s">
        <v>384</v>
      </c>
      <c r="AK2" s="1" t="s">
        <v>107</v>
      </c>
      <c r="AL2" s="1" t="s">
        <v>385</v>
      </c>
      <c r="AM2" s="1" t="s">
        <v>108</v>
      </c>
      <c r="AN2" s="1" t="s">
        <v>386</v>
      </c>
      <c r="AO2" s="1" t="s">
        <v>387</v>
      </c>
      <c r="AP2" s="1" t="s">
        <v>109</v>
      </c>
      <c r="AQ2" s="1" t="s">
        <v>110</v>
      </c>
      <c r="AR2" s="1" t="s">
        <v>388</v>
      </c>
      <c r="AS2" s="1" t="s">
        <v>389</v>
      </c>
      <c r="AT2" s="1" t="s">
        <v>111</v>
      </c>
      <c r="AU2" s="1" t="s">
        <v>112</v>
      </c>
      <c r="AV2" s="1" t="s">
        <v>113</v>
      </c>
      <c r="AW2" s="1" t="s">
        <v>114</v>
      </c>
      <c r="AX2" s="1" t="s">
        <v>115</v>
      </c>
      <c r="AY2" s="1" t="s">
        <v>390</v>
      </c>
      <c r="AZ2" s="1" t="s">
        <v>116</v>
      </c>
      <c r="BA2" s="1" t="s">
        <v>38</v>
      </c>
      <c r="BB2" s="1" t="s">
        <v>391</v>
      </c>
      <c r="BC2" s="1" t="s">
        <v>392</v>
      </c>
      <c r="BD2" s="1" t="s">
        <v>399</v>
      </c>
      <c r="BE2" s="1" t="s">
        <v>400</v>
      </c>
      <c r="BF2" s="49" t="s">
        <v>412</v>
      </c>
    </row>
    <row r="3" spans="1:58" ht="15">
      <c r="A3" s="15" t="s">
        <v>288</v>
      </c>
      <c r="B3" s="1">
        <v>1</v>
      </c>
      <c r="C3" s="14" t="s">
        <v>293</v>
      </c>
      <c r="D3" s="15">
        <v>2</v>
      </c>
      <c r="E3" s="26" t="s">
        <v>117</v>
      </c>
      <c r="F3" s="24" t="s">
        <v>335</v>
      </c>
      <c r="G3" s="24" t="s">
        <v>335</v>
      </c>
      <c r="H3" s="1" t="s">
        <v>118</v>
      </c>
      <c r="I3" s="1" t="s">
        <v>339</v>
      </c>
      <c r="J3" s="24" t="s">
        <v>335</v>
      </c>
      <c r="K3" s="1" t="s">
        <v>119</v>
      </c>
      <c r="L3" s="1"/>
      <c r="M3" s="1" t="s">
        <v>120</v>
      </c>
      <c r="N3" s="1" t="s">
        <v>121</v>
      </c>
      <c r="O3" s="24" t="s">
        <v>335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24" t="s">
        <v>335</v>
      </c>
      <c r="V3" s="1" t="s">
        <v>127</v>
      </c>
      <c r="W3" s="1" t="s">
        <v>128</v>
      </c>
      <c r="X3" s="24" t="s">
        <v>335</v>
      </c>
      <c r="Y3" s="24" t="s">
        <v>335</v>
      </c>
      <c r="Z3" s="24" t="s">
        <v>335</v>
      </c>
      <c r="AA3" s="24" t="s">
        <v>335</v>
      </c>
      <c r="AB3" s="24" t="s">
        <v>335</v>
      </c>
      <c r="AC3" s="24" t="s">
        <v>335</v>
      </c>
      <c r="AD3" s="24" t="s">
        <v>335</v>
      </c>
      <c r="AE3" s="24" t="s">
        <v>335</v>
      </c>
      <c r="AF3" s="24" t="s">
        <v>335</v>
      </c>
      <c r="AG3" s="1" t="s">
        <v>129</v>
      </c>
      <c r="AH3" s="1" t="s">
        <v>130</v>
      </c>
      <c r="AI3" s="1" t="s">
        <v>131</v>
      </c>
      <c r="AJ3" s="24" t="s">
        <v>335</v>
      </c>
      <c r="AK3" s="1" t="s">
        <v>132</v>
      </c>
      <c r="AL3" s="24" t="s">
        <v>335</v>
      </c>
      <c r="AM3" s="1" t="s">
        <v>133</v>
      </c>
      <c r="AN3" s="24" t="s">
        <v>335</v>
      </c>
      <c r="AO3" s="24" t="s">
        <v>335</v>
      </c>
      <c r="AP3" s="1" t="s">
        <v>134</v>
      </c>
      <c r="AQ3" s="1" t="s">
        <v>135</v>
      </c>
      <c r="AR3" s="24" t="s">
        <v>335</v>
      </c>
      <c r="AS3" s="24" t="s">
        <v>335</v>
      </c>
      <c r="AT3" s="1" t="s">
        <v>136</v>
      </c>
      <c r="AU3" s="1" t="s">
        <v>42</v>
      </c>
      <c r="AV3" s="1" t="s">
        <v>137</v>
      </c>
      <c r="AW3" s="1" t="s">
        <v>138</v>
      </c>
      <c r="AX3" s="1" t="s">
        <v>139</v>
      </c>
      <c r="AY3" s="24" t="s">
        <v>335</v>
      </c>
      <c r="AZ3" s="1" t="s">
        <v>140</v>
      </c>
      <c r="BA3" s="24" t="s">
        <v>335</v>
      </c>
      <c r="BB3" s="24" t="s">
        <v>335</v>
      </c>
      <c r="BC3" s="24" t="s">
        <v>335</v>
      </c>
      <c r="BD3" s="24" t="s">
        <v>335</v>
      </c>
      <c r="BE3" s="24" t="s">
        <v>335</v>
      </c>
      <c r="BF3" s="50" t="s">
        <v>335</v>
      </c>
    </row>
    <row r="4" spans="1:58" ht="15">
      <c r="A4" s="15" t="s">
        <v>289</v>
      </c>
      <c r="B4" s="1">
        <v>1</v>
      </c>
      <c r="C4" s="14" t="s">
        <v>294</v>
      </c>
      <c r="D4" s="15">
        <v>3</v>
      </c>
      <c r="E4" s="26" t="s">
        <v>47</v>
      </c>
      <c r="F4" s="24" t="s">
        <v>335</v>
      </c>
      <c r="G4" s="24" t="s">
        <v>335</v>
      </c>
      <c r="H4" s="1" t="s">
        <v>141</v>
      </c>
      <c r="I4" s="24" t="s">
        <v>335</v>
      </c>
      <c r="J4" s="24" t="s">
        <v>335</v>
      </c>
      <c r="K4" s="24" t="s">
        <v>335</v>
      </c>
      <c r="L4" s="24" t="s">
        <v>335</v>
      </c>
      <c r="M4" s="1" t="s">
        <v>142</v>
      </c>
      <c r="N4" s="1" t="s">
        <v>143</v>
      </c>
      <c r="O4" s="24" t="s">
        <v>335</v>
      </c>
      <c r="P4" s="1" t="s">
        <v>144</v>
      </c>
      <c r="Q4" s="24" t="s">
        <v>335</v>
      </c>
      <c r="R4" s="1" t="s">
        <v>145</v>
      </c>
      <c r="S4" s="1" t="s">
        <v>146</v>
      </c>
      <c r="T4" s="1" t="s">
        <v>147</v>
      </c>
      <c r="U4" s="24" t="s">
        <v>335</v>
      </c>
      <c r="V4" s="24" t="s">
        <v>335</v>
      </c>
      <c r="W4" s="1" t="s">
        <v>148</v>
      </c>
      <c r="X4" s="24" t="s">
        <v>335</v>
      </c>
      <c r="Y4" s="24" t="s">
        <v>335</v>
      </c>
      <c r="Z4" s="24" t="s">
        <v>335</v>
      </c>
      <c r="AA4" s="24" t="s">
        <v>335</v>
      </c>
      <c r="AB4" s="24" t="s">
        <v>335</v>
      </c>
      <c r="AC4" s="24" t="s">
        <v>335</v>
      </c>
      <c r="AD4" s="24" t="s">
        <v>335</v>
      </c>
      <c r="AE4" s="24" t="s">
        <v>335</v>
      </c>
      <c r="AF4" s="24" t="s">
        <v>335</v>
      </c>
      <c r="AG4" s="1" t="s">
        <v>149</v>
      </c>
      <c r="AH4" s="1" t="s">
        <v>150</v>
      </c>
      <c r="AI4" s="1" t="s">
        <v>151</v>
      </c>
      <c r="AJ4" s="24" t="s">
        <v>335</v>
      </c>
      <c r="AK4" s="1" t="s">
        <v>152</v>
      </c>
      <c r="AL4" s="24" t="s">
        <v>335</v>
      </c>
      <c r="AM4" s="24" t="s">
        <v>335</v>
      </c>
      <c r="AN4" s="24" t="s">
        <v>335</v>
      </c>
      <c r="AO4" s="24" t="s">
        <v>335</v>
      </c>
      <c r="AP4" s="1" t="s">
        <v>153</v>
      </c>
      <c r="AQ4" s="1" t="s">
        <v>154</v>
      </c>
      <c r="AR4" s="24" t="s">
        <v>335</v>
      </c>
      <c r="AS4" s="24" t="s">
        <v>335</v>
      </c>
      <c r="AT4" s="1" t="s">
        <v>155</v>
      </c>
      <c r="AU4" s="1" t="s">
        <v>156</v>
      </c>
      <c r="AV4" s="1" t="s">
        <v>157</v>
      </c>
      <c r="AW4" s="1" t="s">
        <v>158</v>
      </c>
      <c r="AX4" s="1"/>
      <c r="AY4" s="24" t="s">
        <v>335</v>
      </c>
      <c r="AZ4" s="1" t="s">
        <v>159</v>
      </c>
      <c r="BA4" s="24" t="s">
        <v>335</v>
      </c>
      <c r="BB4" s="24" t="s">
        <v>335</v>
      </c>
      <c r="BC4" s="27" t="s">
        <v>335</v>
      </c>
      <c r="BD4" s="24" t="s">
        <v>335</v>
      </c>
      <c r="BE4" s="24" t="s">
        <v>335</v>
      </c>
      <c r="BF4" s="50" t="s">
        <v>335</v>
      </c>
    </row>
    <row r="5" spans="1:58" ht="15">
      <c r="A5" s="15" t="s">
        <v>52</v>
      </c>
      <c r="B5" s="1">
        <v>17</v>
      </c>
      <c r="C5" s="14" t="s">
        <v>52</v>
      </c>
      <c r="D5" s="51">
        <v>4</v>
      </c>
      <c r="E5" s="26" t="s">
        <v>48</v>
      </c>
      <c r="F5" s="24" t="s">
        <v>335</v>
      </c>
      <c r="G5" s="24" t="s">
        <v>335</v>
      </c>
      <c r="H5" s="1" t="s">
        <v>160</v>
      </c>
      <c r="I5" s="24" t="s">
        <v>335</v>
      </c>
      <c r="J5" s="24" t="s">
        <v>335</v>
      </c>
      <c r="K5" s="24" t="s">
        <v>335</v>
      </c>
      <c r="L5" s="24" t="s">
        <v>335</v>
      </c>
      <c r="M5" s="1" t="s">
        <v>161</v>
      </c>
      <c r="N5" s="24" t="s">
        <v>335</v>
      </c>
      <c r="O5" s="24" t="s">
        <v>335</v>
      </c>
      <c r="P5" s="24" t="s">
        <v>335</v>
      </c>
      <c r="Q5" s="24" t="s">
        <v>335</v>
      </c>
      <c r="R5" s="1" t="s">
        <v>162</v>
      </c>
      <c r="S5" s="1" t="s">
        <v>163</v>
      </c>
      <c r="T5" s="1" t="s">
        <v>147</v>
      </c>
      <c r="U5" s="24" t="s">
        <v>335</v>
      </c>
      <c r="V5" s="24" t="s">
        <v>335</v>
      </c>
      <c r="W5" s="1" t="s">
        <v>164</v>
      </c>
      <c r="X5" s="24" t="s">
        <v>335</v>
      </c>
      <c r="Y5" s="24" t="s">
        <v>335</v>
      </c>
      <c r="Z5" s="24" t="s">
        <v>335</v>
      </c>
      <c r="AA5" s="24" t="s">
        <v>335</v>
      </c>
      <c r="AB5" s="24" t="s">
        <v>335</v>
      </c>
      <c r="AC5" s="24" t="s">
        <v>335</v>
      </c>
      <c r="AD5" s="24" t="s">
        <v>335</v>
      </c>
      <c r="AE5" s="24" t="s">
        <v>335</v>
      </c>
      <c r="AF5" s="24" t="s">
        <v>335</v>
      </c>
      <c r="AG5" s="1" t="s">
        <v>165</v>
      </c>
      <c r="AH5" s="1" t="s">
        <v>166</v>
      </c>
      <c r="AI5" s="1" t="s">
        <v>167</v>
      </c>
      <c r="AJ5" s="24" t="s">
        <v>335</v>
      </c>
      <c r="AK5" s="1" t="s">
        <v>168</v>
      </c>
      <c r="AL5" s="24" t="s">
        <v>335</v>
      </c>
      <c r="AM5" s="24" t="s">
        <v>335</v>
      </c>
      <c r="AN5" s="24" t="s">
        <v>335</v>
      </c>
      <c r="AO5" s="24" t="s">
        <v>335</v>
      </c>
      <c r="AP5" s="1" t="s">
        <v>169</v>
      </c>
      <c r="AQ5" s="1" t="s">
        <v>170</v>
      </c>
      <c r="AR5" s="24" t="s">
        <v>335</v>
      </c>
      <c r="AS5" s="24" t="s">
        <v>335</v>
      </c>
      <c r="AT5" s="1" t="s">
        <v>171</v>
      </c>
      <c r="AU5" s="1" t="s">
        <v>172</v>
      </c>
      <c r="AV5" s="1" t="s">
        <v>173</v>
      </c>
      <c r="AW5" s="24" t="s">
        <v>335</v>
      </c>
      <c r="AX5" s="24" t="s">
        <v>335</v>
      </c>
      <c r="AY5" s="24" t="s">
        <v>335</v>
      </c>
      <c r="AZ5" s="1" t="s">
        <v>174</v>
      </c>
      <c r="BA5" s="24" t="s">
        <v>335</v>
      </c>
      <c r="BB5" s="24" t="s">
        <v>335</v>
      </c>
      <c r="BC5" s="27" t="s">
        <v>335</v>
      </c>
      <c r="BD5" s="24" t="s">
        <v>335</v>
      </c>
      <c r="BE5" s="24" t="s">
        <v>335</v>
      </c>
      <c r="BF5" s="50" t="s">
        <v>335</v>
      </c>
    </row>
    <row r="6" spans="1:58" ht="15">
      <c r="A6" s="15" t="s">
        <v>53</v>
      </c>
      <c r="B6" s="1">
        <v>2</v>
      </c>
      <c r="C6" s="14" t="s">
        <v>290</v>
      </c>
      <c r="D6" s="15">
        <v>5</v>
      </c>
      <c r="E6" s="24" t="s">
        <v>335</v>
      </c>
      <c r="F6" s="24" t="s">
        <v>335</v>
      </c>
      <c r="G6" s="24" t="s">
        <v>335</v>
      </c>
      <c r="H6" s="1" t="s">
        <v>175</v>
      </c>
      <c r="I6" s="24" t="s">
        <v>335</v>
      </c>
      <c r="J6" s="24" t="s">
        <v>335</v>
      </c>
      <c r="K6" s="24" t="s">
        <v>335</v>
      </c>
      <c r="L6" s="24" t="s">
        <v>335</v>
      </c>
      <c r="M6" s="1" t="s">
        <v>176</v>
      </c>
      <c r="N6" s="24" t="s">
        <v>335</v>
      </c>
      <c r="O6" s="24" t="s">
        <v>335</v>
      </c>
      <c r="P6" s="24" t="s">
        <v>335</v>
      </c>
      <c r="Q6" s="24" t="s">
        <v>335</v>
      </c>
      <c r="R6" s="1" t="s">
        <v>177</v>
      </c>
      <c r="S6" s="1" t="s">
        <v>178</v>
      </c>
      <c r="T6" s="1" t="s">
        <v>147</v>
      </c>
      <c r="U6" s="24" t="s">
        <v>335</v>
      </c>
      <c r="V6" s="24" t="s">
        <v>335</v>
      </c>
      <c r="W6" s="1" t="s">
        <v>179</v>
      </c>
      <c r="X6" s="24" t="s">
        <v>335</v>
      </c>
      <c r="Y6" s="24" t="s">
        <v>335</v>
      </c>
      <c r="Z6" s="24" t="s">
        <v>335</v>
      </c>
      <c r="AA6" s="24" t="s">
        <v>335</v>
      </c>
      <c r="AB6" s="24" t="s">
        <v>335</v>
      </c>
      <c r="AC6" s="24" t="s">
        <v>335</v>
      </c>
      <c r="AD6" s="24" t="s">
        <v>335</v>
      </c>
      <c r="AE6" s="24" t="s">
        <v>335</v>
      </c>
      <c r="AF6" s="24" t="s">
        <v>335</v>
      </c>
      <c r="AG6" s="1" t="s">
        <v>180</v>
      </c>
      <c r="AH6" s="24" t="s">
        <v>335</v>
      </c>
      <c r="AI6" s="1" t="s">
        <v>181</v>
      </c>
      <c r="AJ6" s="24" t="s">
        <v>335</v>
      </c>
      <c r="AK6" s="1" t="s">
        <v>182</v>
      </c>
      <c r="AL6" s="24" t="s">
        <v>335</v>
      </c>
      <c r="AM6" s="24" t="s">
        <v>335</v>
      </c>
      <c r="AN6" s="24" t="s">
        <v>335</v>
      </c>
      <c r="AO6" s="24" t="s">
        <v>335</v>
      </c>
      <c r="AP6" s="24" t="s">
        <v>335</v>
      </c>
      <c r="AQ6" s="1" t="s">
        <v>183</v>
      </c>
      <c r="AR6" s="24" t="s">
        <v>335</v>
      </c>
      <c r="AS6" s="24" t="s">
        <v>335</v>
      </c>
      <c r="AT6" s="1" t="s">
        <v>184</v>
      </c>
      <c r="AU6" s="1" t="s">
        <v>185</v>
      </c>
      <c r="AV6" s="1" t="s">
        <v>186</v>
      </c>
      <c r="AW6" s="24" t="s">
        <v>335</v>
      </c>
      <c r="AX6" s="24" t="s">
        <v>335</v>
      </c>
      <c r="AY6" s="24" t="s">
        <v>335</v>
      </c>
      <c r="AZ6" s="1" t="s">
        <v>187</v>
      </c>
      <c r="BA6" s="24" t="s">
        <v>335</v>
      </c>
      <c r="BB6" s="24" t="s">
        <v>335</v>
      </c>
      <c r="BC6" s="27" t="s">
        <v>335</v>
      </c>
      <c r="BD6" s="24" t="s">
        <v>335</v>
      </c>
      <c r="BE6" s="24" t="s">
        <v>335</v>
      </c>
      <c r="BF6" s="50" t="s">
        <v>335</v>
      </c>
    </row>
    <row r="7" spans="1:58" ht="15">
      <c r="A7" s="15" t="s">
        <v>336</v>
      </c>
      <c r="B7" s="1">
        <v>1</v>
      </c>
      <c r="C7" s="14" t="s">
        <v>295</v>
      </c>
      <c r="D7" s="15">
        <v>6</v>
      </c>
      <c r="E7" s="24" t="s">
        <v>335</v>
      </c>
      <c r="F7" s="24" t="s">
        <v>335</v>
      </c>
      <c r="G7" s="24" t="s">
        <v>335</v>
      </c>
      <c r="H7" s="1" t="s">
        <v>50</v>
      </c>
      <c r="I7" s="24" t="s">
        <v>335</v>
      </c>
      <c r="J7" s="24" t="s">
        <v>335</v>
      </c>
      <c r="K7" s="24" t="s">
        <v>335</v>
      </c>
      <c r="L7" s="24" t="s">
        <v>335</v>
      </c>
      <c r="M7" s="24" t="s">
        <v>335</v>
      </c>
      <c r="N7" s="24" t="s">
        <v>335</v>
      </c>
      <c r="O7" s="24" t="s">
        <v>335</v>
      </c>
      <c r="P7" s="24" t="s">
        <v>335</v>
      </c>
      <c r="Q7" s="24" t="s">
        <v>335</v>
      </c>
      <c r="R7" s="1" t="s">
        <v>188</v>
      </c>
      <c r="S7" s="1" t="s">
        <v>189</v>
      </c>
      <c r="T7" s="1" t="s">
        <v>147</v>
      </c>
      <c r="U7" s="24" t="s">
        <v>335</v>
      </c>
      <c r="V7" s="24" t="s">
        <v>335</v>
      </c>
      <c r="W7" s="1" t="s">
        <v>190</v>
      </c>
      <c r="X7" s="24" t="s">
        <v>335</v>
      </c>
      <c r="Y7" s="24" t="s">
        <v>335</v>
      </c>
      <c r="Z7" s="24" t="s">
        <v>335</v>
      </c>
      <c r="AA7" s="24" t="s">
        <v>335</v>
      </c>
      <c r="AB7" s="24" t="s">
        <v>335</v>
      </c>
      <c r="AC7" s="24" t="s">
        <v>335</v>
      </c>
      <c r="AD7" s="24" t="s">
        <v>335</v>
      </c>
      <c r="AE7" s="24" t="s">
        <v>335</v>
      </c>
      <c r="AF7" s="24" t="s">
        <v>335</v>
      </c>
      <c r="AG7" s="1" t="s">
        <v>191</v>
      </c>
      <c r="AH7" s="24" t="s">
        <v>335</v>
      </c>
      <c r="AI7" s="1" t="s">
        <v>192</v>
      </c>
      <c r="AJ7" s="24" t="s">
        <v>335</v>
      </c>
      <c r="AK7" s="1" t="s">
        <v>193</v>
      </c>
      <c r="AL7" s="24" t="s">
        <v>335</v>
      </c>
      <c r="AM7" s="24" t="s">
        <v>335</v>
      </c>
      <c r="AN7" s="24" t="s">
        <v>335</v>
      </c>
      <c r="AO7" s="24" t="s">
        <v>335</v>
      </c>
      <c r="AP7" s="24" t="s">
        <v>335</v>
      </c>
      <c r="AQ7" s="1" t="s">
        <v>194</v>
      </c>
      <c r="AR7" s="24" t="s">
        <v>335</v>
      </c>
      <c r="AS7" s="24" t="s">
        <v>335</v>
      </c>
      <c r="AT7" s="1" t="s">
        <v>195</v>
      </c>
      <c r="AU7" s="1" t="s">
        <v>196</v>
      </c>
      <c r="AV7" s="1" t="s">
        <v>197</v>
      </c>
      <c r="AW7" s="24" t="s">
        <v>335</v>
      </c>
      <c r="AX7" s="24" t="s">
        <v>335</v>
      </c>
      <c r="AY7" s="24" t="s">
        <v>335</v>
      </c>
      <c r="AZ7" s="1" t="s">
        <v>198</v>
      </c>
      <c r="BA7" s="24" t="s">
        <v>335</v>
      </c>
      <c r="BB7" s="24" t="s">
        <v>335</v>
      </c>
      <c r="BC7" s="27" t="s">
        <v>335</v>
      </c>
      <c r="BD7" s="24" t="s">
        <v>335</v>
      </c>
      <c r="BE7" s="24" t="s">
        <v>335</v>
      </c>
      <c r="BF7" s="50" t="s">
        <v>335</v>
      </c>
    </row>
    <row r="8" spans="1:58" ht="15">
      <c r="A8" s="15" t="s">
        <v>337</v>
      </c>
      <c r="B8" s="1">
        <v>2</v>
      </c>
      <c r="C8" s="14" t="s">
        <v>296</v>
      </c>
      <c r="D8" s="15">
        <v>7</v>
      </c>
      <c r="E8" s="24" t="s">
        <v>335</v>
      </c>
      <c r="F8" s="24" t="s">
        <v>335</v>
      </c>
      <c r="G8" s="24" t="s">
        <v>335</v>
      </c>
      <c r="H8" s="1" t="s">
        <v>199</v>
      </c>
      <c r="I8" s="24" t="s">
        <v>335</v>
      </c>
      <c r="J8" s="24" t="s">
        <v>335</v>
      </c>
      <c r="K8" s="24" t="s">
        <v>335</v>
      </c>
      <c r="L8" s="24" t="s">
        <v>335</v>
      </c>
      <c r="M8" s="24" t="s">
        <v>335</v>
      </c>
      <c r="N8" s="24" t="s">
        <v>335</v>
      </c>
      <c r="O8" s="24" t="s">
        <v>335</v>
      </c>
      <c r="P8" s="24" t="s">
        <v>335</v>
      </c>
      <c r="Q8" s="24" t="s">
        <v>335</v>
      </c>
      <c r="R8" s="1" t="s">
        <v>200</v>
      </c>
      <c r="S8" s="1" t="s">
        <v>189</v>
      </c>
      <c r="T8" s="1" t="s">
        <v>147</v>
      </c>
      <c r="U8" s="24" t="s">
        <v>335</v>
      </c>
      <c r="V8" s="24" t="s">
        <v>335</v>
      </c>
      <c r="W8" s="1" t="s">
        <v>201</v>
      </c>
      <c r="X8" s="24" t="s">
        <v>335</v>
      </c>
      <c r="Y8" s="24" t="s">
        <v>335</v>
      </c>
      <c r="Z8" s="24" t="s">
        <v>335</v>
      </c>
      <c r="AA8" s="24" t="s">
        <v>335</v>
      </c>
      <c r="AB8" s="24" t="s">
        <v>335</v>
      </c>
      <c r="AC8" s="24" t="s">
        <v>335</v>
      </c>
      <c r="AD8" s="24" t="s">
        <v>335</v>
      </c>
      <c r="AE8" s="24" t="s">
        <v>335</v>
      </c>
      <c r="AF8" s="24" t="s">
        <v>335</v>
      </c>
      <c r="AG8" s="1" t="s">
        <v>202</v>
      </c>
      <c r="AH8" s="24" t="s">
        <v>335</v>
      </c>
      <c r="AI8" s="1" t="s">
        <v>203</v>
      </c>
      <c r="AJ8" s="24" t="s">
        <v>335</v>
      </c>
      <c r="AK8" s="1" t="s">
        <v>204</v>
      </c>
      <c r="AL8" s="24" t="s">
        <v>335</v>
      </c>
      <c r="AM8" s="24" t="s">
        <v>335</v>
      </c>
      <c r="AN8" s="24" t="s">
        <v>335</v>
      </c>
      <c r="AO8" s="24" t="s">
        <v>335</v>
      </c>
      <c r="AP8" s="24" t="s">
        <v>335</v>
      </c>
      <c r="AQ8" s="1" t="s">
        <v>205</v>
      </c>
      <c r="AR8" s="24" t="s">
        <v>335</v>
      </c>
      <c r="AS8" s="24" t="s">
        <v>335</v>
      </c>
      <c r="AT8" s="1" t="s">
        <v>206</v>
      </c>
      <c r="AU8" s="1" t="s">
        <v>207</v>
      </c>
      <c r="AV8" s="1" t="s">
        <v>208</v>
      </c>
      <c r="AW8" s="24" t="s">
        <v>335</v>
      </c>
      <c r="AX8" s="24" t="s">
        <v>335</v>
      </c>
      <c r="AY8" s="24" t="s">
        <v>335</v>
      </c>
      <c r="AZ8" s="1" t="s">
        <v>209</v>
      </c>
      <c r="BA8" s="24" t="s">
        <v>335</v>
      </c>
      <c r="BB8" s="24" t="s">
        <v>335</v>
      </c>
      <c r="BC8" s="27" t="s">
        <v>335</v>
      </c>
      <c r="BD8" s="24" t="s">
        <v>335</v>
      </c>
      <c r="BE8" s="24" t="s">
        <v>335</v>
      </c>
      <c r="BF8" s="50" t="s">
        <v>335</v>
      </c>
    </row>
    <row r="9" spans="1:58" ht="15">
      <c r="A9" s="15" t="s">
        <v>58</v>
      </c>
      <c r="B9" s="1">
        <v>2</v>
      </c>
      <c r="C9" s="14" t="s">
        <v>297</v>
      </c>
      <c r="D9" s="51">
        <v>8</v>
      </c>
      <c r="E9" s="24" t="s">
        <v>335</v>
      </c>
      <c r="F9" s="24" t="s">
        <v>335</v>
      </c>
      <c r="G9" s="24" t="s">
        <v>335</v>
      </c>
      <c r="H9" s="1" t="s">
        <v>210</v>
      </c>
      <c r="I9" s="24" t="s">
        <v>335</v>
      </c>
      <c r="J9" s="24" t="s">
        <v>335</v>
      </c>
      <c r="K9" s="24" t="s">
        <v>335</v>
      </c>
      <c r="L9" s="24" t="s">
        <v>335</v>
      </c>
      <c r="M9" s="24" t="s">
        <v>335</v>
      </c>
      <c r="N9" s="24" t="s">
        <v>335</v>
      </c>
      <c r="O9" s="24" t="s">
        <v>335</v>
      </c>
      <c r="P9" s="24" t="s">
        <v>335</v>
      </c>
      <c r="Q9" s="24" t="s">
        <v>335</v>
      </c>
      <c r="R9" s="24" t="s">
        <v>335</v>
      </c>
      <c r="S9" s="1" t="s">
        <v>189</v>
      </c>
      <c r="T9" s="24" t="s">
        <v>335</v>
      </c>
      <c r="U9" s="24" t="s">
        <v>335</v>
      </c>
      <c r="V9" s="24" t="s">
        <v>335</v>
      </c>
      <c r="W9" s="24" t="s">
        <v>335</v>
      </c>
      <c r="X9" s="24" t="s">
        <v>335</v>
      </c>
      <c r="Y9" s="24" t="s">
        <v>335</v>
      </c>
      <c r="Z9" s="24" t="s">
        <v>335</v>
      </c>
      <c r="AA9" s="24" t="s">
        <v>335</v>
      </c>
      <c r="AB9" s="24" t="s">
        <v>335</v>
      </c>
      <c r="AC9" s="24" t="s">
        <v>335</v>
      </c>
      <c r="AD9" s="24" t="s">
        <v>335</v>
      </c>
      <c r="AE9" s="24" t="s">
        <v>335</v>
      </c>
      <c r="AF9" s="24" t="s">
        <v>335</v>
      </c>
      <c r="AG9" s="1" t="s">
        <v>211</v>
      </c>
      <c r="AH9" s="24" t="s">
        <v>335</v>
      </c>
      <c r="AI9" s="1" t="s">
        <v>212</v>
      </c>
      <c r="AJ9" s="24" t="s">
        <v>335</v>
      </c>
      <c r="AK9" s="24" t="s">
        <v>335</v>
      </c>
      <c r="AL9" s="24" t="s">
        <v>335</v>
      </c>
      <c r="AM9" s="24" t="s">
        <v>335</v>
      </c>
      <c r="AN9" s="24" t="s">
        <v>335</v>
      </c>
      <c r="AO9" s="24" t="s">
        <v>335</v>
      </c>
      <c r="AP9" s="24" t="s">
        <v>335</v>
      </c>
      <c r="AQ9" s="1" t="s">
        <v>213</v>
      </c>
      <c r="AR9" s="24" t="s">
        <v>335</v>
      </c>
      <c r="AS9" s="24" t="s">
        <v>335</v>
      </c>
      <c r="AT9" s="1" t="s">
        <v>214</v>
      </c>
      <c r="AU9" s="1" t="s">
        <v>215</v>
      </c>
      <c r="AV9" s="1" t="s">
        <v>216</v>
      </c>
      <c r="AW9" s="24" t="s">
        <v>335</v>
      </c>
      <c r="AX9" s="24" t="s">
        <v>335</v>
      </c>
      <c r="AY9" s="24" t="s">
        <v>335</v>
      </c>
      <c r="AZ9" s="1" t="s">
        <v>217</v>
      </c>
      <c r="BA9" s="24" t="s">
        <v>335</v>
      </c>
      <c r="BB9" s="24" t="s">
        <v>335</v>
      </c>
      <c r="BC9" s="27" t="s">
        <v>335</v>
      </c>
      <c r="BD9" s="24" t="s">
        <v>335</v>
      </c>
      <c r="BE9" s="24" t="s">
        <v>335</v>
      </c>
      <c r="BF9" s="50" t="s">
        <v>335</v>
      </c>
    </row>
    <row r="10" spans="1:58" ht="15">
      <c r="A10" s="15" t="s">
        <v>54</v>
      </c>
      <c r="B10" s="1">
        <v>5</v>
      </c>
      <c r="C10" s="14" t="s">
        <v>298</v>
      </c>
      <c r="D10" s="15">
        <v>9</v>
      </c>
      <c r="E10" s="24" t="s">
        <v>335</v>
      </c>
      <c r="F10" s="24" t="s">
        <v>335</v>
      </c>
      <c r="G10" s="24" t="s">
        <v>335</v>
      </c>
      <c r="H10" s="1" t="s">
        <v>218</v>
      </c>
      <c r="I10" s="24" t="s">
        <v>335</v>
      </c>
      <c r="J10" s="24" t="s">
        <v>335</v>
      </c>
      <c r="K10" s="24" t="s">
        <v>335</v>
      </c>
      <c r="L10" s="24" t="s">
        <v>335</v>
      </c>
      <c r="M10" s="24" t="s">
        <v>335</v>
      </c>
      <c r="N10" s="24" t="s">
        <v>335</v>
      </c>
      <c r="O10" s="24" t="s">
        <v>335</v>
      </c>
      <c r="P10" s="24" t="s">
        <v>335</v>
      </c>
      <c r="Q10" s="24" t="s">
        <v>335</v>
      </c>
      <c r="R10" s="24" t="s">
        <v>335</v>
      </c>
      <c r="S10" s="1" t="s">
        <v>189</v>
      </c>
      <c r="T10" s="24" t="s">
        <v>335</v>
      </c>
      <c r="U10" s="24" t="s">
        <v>335</v>
      </c>
      <c r="V10" s="24" t="s">
        <v>335</v>
      </c>
      <c r="W10" s="24" t="s">
        <v>335</v>
      </c>
      <c r="X10" s="24" t="s">
        <v>335</v>
      </c>
      <c r="Y10" s="24" t="s">
        <v>335</v>
      </c>
      <c r="Z10" s="24" t="s">
        <v>335</v>
      </c>
      <c r="AA10" s="24" t="s">
        <v>335</v>
      </c>
      <c r="AB10" s="24" t="s">
        <v>335</v>
      </c>
      <c r="AC10" s="24" t="s">
        <v>335</v>
      </c>
      <c r="AD10" s="24" t="s">
        <v>335</v>
      </c>
      <c r="AE10" s="24" t="s">
        <v>335</v>
      </c>
      <c r="AF10" s="24" t="s">
        <v>335</v>
      </c>
      <c r="AG10" s="1" t="s">
        <v>219</v>
      </c>
      <c r="AH10" s="24" t="s">
        <v>335</v>
      </c>
      <c r="AI10" s="1" t="s">
        <v>220</v>
      </c>
      <c r="AJ10" s="24" t="s">
        <v>335</v>
      </c>
      <c r="AK10" s="24" t="s">
        <v>335</v>
      </c>
      <c r="AL10" s="24" t="s">
        <v>335</v>
      </c>
      <c r="AM10" s="24" t="s">
        <v>335</v>
      </c>
      <c r="AN10" s="24" t="s">
        <v>335</v>
      </c>
      <c r="AO10" s="24" t="s">
        <v>335</v>
      </c>
      <c r="AP10" s="24" t="s">
        <v>335</v>
      </c>
      <c r="AQ10" s="1" t="s">
        <v>221</v>
      </c>
      <c r="AR10" s="24" t="s">
        <v>335</v>
      </c>
      <c r="AS10" s="24" t="s">
        <v>335</v>
      </c>
      <c r="AT10" s="1" t="s">
        <v>222</v>
      </c>
      <c r="AU10" s="1" t="s">
        <v>223</v>
      </c>
      <c r="AV10" s="1" t="s">
        <v>224</v>
      </c>
      <c r="AW10" s="24" t="s">
        <v>335</v>
      </c>
      <c r="AX10" s="24" t="s">
        <v>335</v>
      </c>
      <c r="AY10" s="24" t="s">
        <v>335</v>
      </c>
      <c r="AZ10" s="1" t="s">
        <v>225</v>
      </c>
      <c r="BA10" s="24" t="s">
        <v>335</v>
      </c>
      <c r="BB10" s="24" t="s">
        <v>335</v>
      </c>
      <c r="BC10" s="27" t="s">
        <v>335</v>
      </c>
      <c r="BD10" s="24" t="s">
        <v>335</v>
      </c>
      <c r="BE10" s="24" t="s">
        <v>335</v>
      </c>
      <c r="BF10" s="50" t="s">
        <v>335</v>
      </c>
    </row>
    <row r="11" spans="1:58" ht="15">
      <c r="A11" s="15" t="s">
        <v>59</v>
      </c>
      <c r="B11" s="1">
        <v>5</v>
      </c>
      <c r="C11" s="14" t="s">
        <v>59</v>
      </c>
      <c r="D11" s="15">
        <v>10</v>
      </c>
      <c r="E11" s="24" t="s">
        <v>335</v>
      </c>
      <c r="F11" s="24" t="s">
        <v>335</v>
      </c>
      <c r="G11" s="24" t="s">
        <v>335</v>
      </c>
      <c r="H11" s="1" t="s">
        <v>226</v>
      </c>
      <c r="I11" s="24" t="s">
        <v>335</v>
      </c>
      <c r="J11" s="24" t="s">
        <v>335</v>
      </c>
      <c r="K11" s="24" t="s">
        <v>335</v>
      </c>
      <c r="L11" s="24" t="s">
        <v>335</v>
      </c>
      <c r="M11" s="24" t="s">
        <v>335</v>
      </c>
      <c r="N11" s="24" t="s">
        <v>335</v>
      </c>
      <c r="O11" s="24" t="s">
        <v>335</v>
      </c>
      <c r="P11" s="24" t="s">
        <v>335</v>
      </c>
      <c r="Q11" s="24" t="s">
        <v>335</v>
      </c>
      <c r="R11" s="24" t="s">
        <v>335</v>
      </c>
      <c r="S11" s="1" t="s">
        <v>189</v>
      </c>
      <c r="T11" s="24" t="s">
        <v>335</v>
      </c>
      <c r="U11" s="24" t="s">
        <v>335</v>
      </c>
      <c r="V11" s="24" t="s">
        <v>335</v>
      </c>
      <c r="W11" s="24" t="s">
        <v>335</v>
      </c>
      <c r="X11" s="24" t="s">
        <v>335</v>
      </c>
      <c r="Y11" s="24" t="s">
        <v>335</v>
      </c>
      <c r="Z11" s="24" t="s">
        <v>335</v>
      </c>
      <c r="AA11" s="24" t="s">
        <v>335</v>
      </c>
      <c r="AB11" s="24" t="s">
        <v>335</v>
      </c>
      <c r="AC11" s="24" t="s">
        <v>335</v>
      </c>
      <c r="AD11" s="24" t="s">
        <v>335</v>
      </c>
      <c r="AE11" s="24" t="s">
        <v>335</v>
      </c>
      <c r="AF11" s="24" t="s">
        <v>335</v>
      </c>
      <c r="AG11" s="1" t="s">
        <v>227</v>
      </c>
      <c r="AH11" s="24" t="s">
        <v>335</v>
      </c>
      <c r="AI11" s="1" t="s">
        <v>228</v>
      </c>
      <c r="AJ11" s="24" t="s">
        <v>335</v>
      </c>
      <c r="AK11" s="24" t="s">
        <v>335</v>
      </c>
      <c r="AL11" s="24" t="s">
        <v>335</v>
      </c>
      <c r="AM11" s="24" t="s">
        <v>335</v>
      </c>
      <c r="AN11" s="24" t="s">
        <v>335</v>
      </c>
      <c r="AO11" s="24" t="s">
        <v>335</v>
      </c>
      <c r="AP11" s="24" t="s">
        <v>335</v>
      </c>
      <c r="AQ11" s="24" t="s">
        <v>335</v>
      </c>
      <c r="AR11" s="24" t="s">
        <v>335</v>
      </c>
      <c r="AS11" s="24" t="s">
        <v>335</v>
      </c>
      <c r="AT11" s="1" t="s">
        <v>229</v>
      </c>
      <c r="AU11" s="1" t="s">
        <v>230</v>
      </c>
      <c r="AV11" s="1" t="s">
        <v>231</v>
      </c>
      <c r="AW11" s="24" t="s">
        <v>335</v>
      </c>
      <c r="AX11" s="24" t="s">
        <v>335</v>
      </c>
      <c r="AY11" s="24" t="s">
        <v>335</v>
      </c>
      <c r="AZ11" s="1" t="s">
        <v>232</v>
      </c>
      <c r="BA11" s="24" t="s">
        <v>335</v>
      </c>
      <c r="BB11" s="24" t="s">
        <v>335</v>
      </c>
      <c r="BC11" s="27" t="s">
        <v>335</v>
      </c>
      <c r="BD11" s="24" t="s">
        <v>335</v>
      </c>
      <c r="BE11" s="24" t="s">
        <v>335</v>
      </c>
      <c r="BF11" s="50" t="s">
        <v>335</v>
      </c>
    </row>
    <row r="12" spans="1:58" ht="15">
      <c r="A12" s="15" t="s">
        <v>341</v>
      </c>
      <c r="B12" s="1">
        <v>1</v>
      </c>
      <c r="C12" s="14" t="s">
        <v>299</v>
      </c>
      <c r="D12" s="15">
        <v>11</v>
      </c>
      <c r="E12" s="24" t="s">
        <v>335</v>
      </c>
      <c r="F12" s="24" t="s">
        <v>335</v>
      </c>
      <c r="G12" s="24" t="s">
        <v>335</v>
      </c>
      <c r="H12" s="1" t="s">
        <v>233</v>
      </c>
      <c r="I12" s="24" t="s">
        <v>335</v>
      </c>
      <c r="J12" s="24" t="s">
        <v>335</v>
      </c>
      <c r="K12" s="24" t="s">
        <v>335</v>
      </c>
      <c r="L12" s="24" t="s">
        <v>335</v>
      </c>
      <c r="M12" s="24" t="s">
        <v>335</v>
      </c>
      <c r="N12" s="24" t="s">
        <v>335</v>
      </c>
      <c r="O12" s="24" t="s">
        <v>335</v>
      </c>
      <c r="P12" s="24" t="s">
        <v>335</v>
      </c>
      <c r="Q12" s="24" t="s">
        <v>335</v>
      </c>
      <c r="R12" s="24" t="s">
        <v>335</v>
      </c>
      <c r="S12" s="1" t="s">
        <v>189</v>
      </c>
      <c r="T12" s="24" t="s">
        <v>335</v>
      </c>
      <c r="U12" s="24" t="s">
        <v>335</v>
      </c>
      <c r="V12" s="24" t="s">
        <v>335</v>
      </c>
      <c r="W12" s="24" t="s">
        <v>335</v>
      </c>
      <c r="X12" s="24" t="s">
        <v>335</v>
      </c>
      <c r="Y12" s="24" t="s">
        <v>335</v>
      </c>
      <c r="Z12" s="24" t="s">
        <v>335</v>
      </c>
      <c r="AA12" s="24" t="s">
        <v>335</v>
      </c>
      <c r="AB12" s="24" t="s">
        <v>335</v>
      </c>
      <c r="AC12" s="24" t="s">
        <v>335</v>
      </c>
      <c r="AD12" s="24" t="s">
        <v>335</v>
      </c>
      <c r="AE12" s="24" t="s">
        <v>335</v>
      </c>
      <c r="AF12" s="24" t="s">
        <v>335</v>
      </c>
      <c r="AG12" s="1" t="s">
        <v>234</v>
      </c>
      <c r="AH12" s="24" t="s">
        <v>335</v>
      </c>
      <c r="AI12" s="1" t="s">
        <v>235</v>
      </c>
      <c r="AJ12" s="24" t="s">
        <v>335</v>
      </c>
      <c r="AK12" s="24" t="s">
        <v>335</v>
      </c>
      <c r="AL12" s="24" t="s">
        <v>335</v>
      </c>
      <c r="AM12" s="24" t="s">
        <v>335</v>
      </c>
      <c r="AN12" s="24" t="s">
        <v>335</v>
      </c>
      <c r="AO12" s="24" t="s">
        <v>335</v>
      </c>
      <c r="AP12" s="24" t="s">
        <v>335</v>
      </c>
      <c r="AQ12" s="24" t="s">
        <v>335</v>
      </c>
      <c r="AR12" s="24" t="s">
        <v>335</v>
      </c>
      <c r="AS12" s="24" t="s">
        <v>335</v>
      </c>
      <c r="AT12" s="1" t="s">
        <v>236</v>
      </c>
      <c r="AU12" s="1" t="s">
        <v>237</v>
      </c>
      <c r="AV12" s="1" t="s">
        <v>238</v>
      </c>
      <c r="AW12" s="24" t="s">
        <v>335</v>
      </c>
      <c r="AX12" s="24" t="s">
        <v>335</v>
      </c>
      <c r="AY12" s="24" t="s">
        <v>335</v>
      </c>
      <c r="AZ12" s="1" t="s">
        <v>239</v>
      </c>
      <c r="BA12" s="24" t="s">
        <v>335</v>
      </c>
      <c r="BB12" s="24" t="s">
        <v>335</v>
      </c>
      <c r="BC12" s="27" t="s">
        <v>335</v>
      </c>
      <c r="BD12" s="24" t="s">
        <v>335</v>
      </c>
      <c r="BE12" s="24" t="s">
        <v>335</v>
      </c>
      <c r="BF12" s="50" t="s">
        <v>335</v>
      </c>
    </row>
    <row r="13" spans="1:58" ht="15">
      <c r="A13" s="15" t="s">
        <v>300</v>
      </c>
      <c r="B13" s="1">
        <v>3</v>
      </c>
      <c r="C13" s="14" t="s">
        <v>300</v>
      </c>
      <c r="D13" s="51">
        <v>12</v>
      </c>
      <c r="E13" s="24" t="s">
        <v>335</v>
      </c>
      <c r="F13" s="24" t="s">
        <v>335</v>
      </c>
      <c r="G13" s="24" t="s">
        <v>335</v>
      </c>
      <c r="H13" s="1" t="s">
        <v>240</v>
      </c>
      <c r="I13" s="24" t="s">
        <v>335</v>
      </c>
      <c r="J13" s="24" t="s">
        <v>335</v>
      </c>
      <c r="K13" s="24" t="s">
        <v>335</v>
      </c>
      <c r="L13" s="24" t="s">
        <v>335</v>
      </c>
      <c r="M13" s="24" t="s">
        <v>335</v>
      </c>
      <c r="N13" s="24" t="s">
        <v>335</v>
      </c>
      <c r="O13" s="24" t="s">
        <v>335</v>
      </c>
      <c r="P13" s="24" t="s">
        <v>335</v>
      </c>
      <c r="Q13" s="24" t="s">
        <v>335</v>
      </c>
      <c r="R13" s="24" t="s">
        <v>335</v>
      </c>
      <c r="S13" s="1" t="s">
        <v>241</v>
      </c>
      <c r="T13" s="24" t="s">
        <v>335</v>
      </c>
      <c r="U13" s="24" t="s">
        <v>335</v>
      </c>
      <c r="V13" s="24" t="s">
        <v>335</v>
      </c>
      <c r="W13" s="24" t="s">
        <v>335</v>
      </c>
      <c r="X13" s="24" t="s">
        <v>335</v>
      </c>
      <c r="Y13" s="24" t="s">
        <v>335</v>
      </c>
      <c r="Z13" s="24" t="s">
        <v>335</v>
      </c>
      <c r="AA13" s="24" t="s">
        <v>335</v>
      </c>
      <c r="AB13" s="24" t="s">
        <v>335</v>
      </c>
      <c r="AC13" s="24" t="s">
        <v>335</v>
      </c>
      <c r="AD13" s="24" t="s">
        <v>335</v>
      </c>
      <c r="AE13" s="24" t="s">
        <v>335</v>
      </c>
      <c r="AF13" s="24" t="s">
        <v>335</v>
      </c>
      <c r="AG13" s="1" t="s">
        <v>242</v>
      </c>
      <c r="AH13" s="24" t="s">
        <v>335</v>
      </c>
      <c r="AI13" s="24" t="s">
        <v>335</v>
      </c>
      <c r="AJ13" s="24" t="s">
        <v>335</v>
      </c>
      <c r="AK13" s="24" t="s">
        <v>335</v>
      </c>
      <c r="AL13" s="24" t="s">
        <v>335</v>
      </c>
      <c r="AM13" s="24" t="s">
        <v>335</v>
      </c>
      <c r="AN13" s="24" t="s">
        <v>335</v>
      </c>
      <c r="AO13" s="24" t="s">
        <v>335</v>
      </c>
      <c r="AP13" s="24" t="s">
        <v>335</v>
      </c>
      <c r="AQ13" s="24" t="s">
        <v>335</v>
      </c>
      <c r="AR13" s="24" t="s">
        <v>335</v>
      </c>
      <c r="AS13" s="24" t="s">
        <v>335</v>
      </c>
      <c r="AT13" s="1" t="s">
        <v>243</v>
      </c>
      <c r="AU13" s="1" t="s">
        <v>244</v>
      </c>
      <c r="AV13" s="1" t="s">
        <v>245</v>
      </c>
      <c r="AW13" s="24" t="s">
        <v>335</v>
      </c>
      <c r="AX13" s="24" t="s">
        <v>335</v>
      </c>
      <c r="AY13" s="24" t="s">
        <v>335</v>
      </c>
      <c r="AZ13" s="1" t="s">
        <v>246</v>
      </c>
      <c r="BA13" s="24" t="s">
        <v>335</v>
      </c>
      <c r="BB13" s="24" t="s">
        <v>335</v>
      </c>
      <c r="BC13" s="27" t="s">
        <v>335</v>
      </c>
      <c r="BD13" s="24" t="s">
        <v>335</v>
      </c>
      <c r="BE13" s="24" t="s">
        <v>335</v>
      </c>
      <c r="BF13" s="50" t="s">
        <v>335</v>
      </c>
    </row>
    <row r="14" spans="1:58" ht="15">
      <c r="A14" s="15" t="s">
        <v>44</v>
      </c>
      <c r="B14" s="1">
        <v>3</v>
      </c>
      <c r="C14" s="14" t="s">
        <v>301</v>
      </c>
      <c r="D14" s="15">
        <v>13</v>
      </c>
      <c r="E14" s="24" t="s">
        <v>335</v>
      </c>
      <c r="F14" s="24" t="s">
        <v>335</v>
      </c>
      <c r="G14" s="24" t="s">
        <v>335</v>
      </c>
      <c r="H14" s="1" t="s">
        <v>247</v>
      </c>
      <c r="I14" s="24" t="s">
        <v>335</v>
      </c>
      <c r="J14" s="24" t="s">
        <v>335</v>
      </c>
      <c r="K14" s="24" t="s">
        <v>335</v>
      </c>
      <c r="L14" s="24" t="s">
        <v>335</v>
      </c>
      <c r="M14" s="24" t="s">
        <v>335</v>
      </c>
      <c r="N14" s="24" t="s">
        <v>335</v>
      </c>
      <c r="O14" s="24" t="s">
        <v>335</v>
      </c>
      <c r="P14" s="24" t="s">
        <v>335</v>
      </c>
      <c r="Q14" s="24" t="s">
        <v>335</v>
      </c>
      <c r="R14" s="24" t="s">
        <v>335</v>
      </c>
      <c r="S14" s="1" t="s">
        <v>248</v>
      </c>
      <c r="T14" s="24" t="s">
        <v>335</v>
      </c>
      <c r="U14" s="24" t="s">
        <v>335</v>
      </c>
      <c r="V14" s="24" t="s">
        <v>335</v>
      </c>
      <c r="W14" s="24" t="s">
        <v>335</v>
      </c>
      <c r="X14" s="24" t="s">
        <v>335</v>
      </c>
      <c r="Y14" s="24" t="s">
        <v>335</v>
      </c>
      <c r="Z14" s="24" t="s">
        <v>335</v>
      </c>
      <c r="AA14" s="24" t="s">
        <v>335</v>
      </c>
      <c r="AB14" s="24" t="s">
        <v>335</v>
      </c>
      <c r="AC14" s="24" t="s">
        <v>335</v>
      </c>
      <c r="AD14" s="24" t="s">
        <v>335</v>
      </c>
      <c r="AE14" s="24" t="s">
        <v>335</v>
      </c>
      <c r="AF14" s="24" t="s">
        <v>335</v>
      </c>
      <c r="AG14" s="1" t="s">
        <v>249</v>
      </c>
      <c r="AH14" s="24" t="s">
        <v>335</v>
      </c>
      <c r="AI14" s="24" t="s">
        <v>335</v>
      </c>
      <c r="AJ14" s="24" t="s">
        <v>335</v>
      </c>
      <c r="AK14" s="24" t="s">
        <v>335</v>
      </c>
      <c r="AL14" s="24" t="s">
        <v>335</v>
      </c>
      <c r="AM14" s="24" t="s">
        <v>335</v>
      </c>
      <c r="AN14" s="24" t="s">
        <v>335</v>
      </c>
      <c r="AO14" s="24" t="s">
        <v>335</v>
      </c>
      <c r="AP14" s="24" t="s">
        <v>335</v>
      </c>
      <c r="AQ14" s="24" t="s">
        <v>335</v>
      </c>
      <c r="AR14" s="24" t="s">
        <v>335</v>
      </c>
      <c r="AS14" s="24" t="s">
        <v>335</v>
      </c>
      <c r="AT14" s="24" t="s">
        <v>335</v>
      </c>
      <c r="AU14" s="1" t="s">
        <v>250</v>
      </c>
      <c r="AV14" s="1" t="s">
        <v>251</v>
      </c>
      <c r="AW14" s="24" t="s">
        <v>335</v>
      </c>
      <c r="AX14" s="24" t="s">
        <v>335</v>
      </c>
      <c r="AY14" s="24" t="s">
        <v>335</v>
      </c>
      <c r="AZ14" s="1" t="s">
        <v>252</v>
      </c>
      <c r="BA14" s="24" t="s">
        <v>335</v>
      </c>
      <c r="BB14" s="24" t="s">
        <v>335</v>
      </c>
      <c r="BC14" s="27" t="s">
        <v>335</v>
      </c>
      <c r="BD14" s="24" t="s">
        <v>335</v>
      </c>
      <c r="BE14" s="24" t="s">
        <v>335</v>
      </c>
      <c r="BF14" s="50" t="s">
        <v>335</v>
      </c>
    </row>
    <row r="15" spans="1:58" ht="15">
      <c r="A15" s="15" t="s">
        <v>302</v>
      </c>
      <c r="B15" s="1">
        <v>7</v>
      </c>
      <c r="C15" s="14" t="s">
        <v>302</v>
      </c>
      <c r="D15" s="15">
        <v>14</v>
      </c>
      <c r="E15" s="24" t="s">
        <v>335</v>
      </c>
      <c r="F15" s="24" t="s">
        <v>335</v>
      </c>
      <c r="G15" s="24" t="s">
        <v>335</v>
      </c>
      <c r="H15" s="1" t="s">
        <v>253</v>
      </c>
      <c r="I15" s="24" t="s">
        <v>335</v>
      </c>
      <c r="J15" s="24" t="s">
        <v>335</v>
      </c>
      <c r="K15" s="24" t="s">
        <v>335</v>
      </c>
      <c r="L15" s="24" t="s">
        <v>335</v>
      </c>
      <c r="M15" s="24" t="s">
        <v>335</v>
      </c>
      <c r="N15" s="24" t="s">
        <v>335</v>
      </c>
      <c r="O15" s="24" t="s">
        <v>335</v>
      </c>
      <c r="P15" s="24" t="s">
        <v>335</v>
      </c>
      <c r="Q15" s="24" t="s">
        <v>335</v>
      </c>
      <c r="R15" s="24" t="s">
        <v>335</v>
      </c>
      <c r="S15" s="24" t="s">
        <v>335</v>
      </c>
      <c r="T15" s="24" t="s">
        <v>335</v>
      </c>
      <c r="U15" s="24" t="s">
        <v>335</v>
      </c>
      <c r="V15" s="24" t="s">
        <v>335</v>
      </c>
      <c r="W15" s="24" t="s">
        <v>335</v>
      </c>
      <c r="X15" s="24" t="s">
        <v>335</v>
      </c>
      <c r="Y15" s="24" t="s">
        <v>335</v>
      </c>
      <c r="Z15" s="24" t="s">
        <v>335</v>
      </c>
      <c r="AA15" s="24" t="s">
        <v>335</v>
      </c>
      <c r="AB15" s="24" t="s">
        <v>335</v>
      </c>
      <c r="AC15" s="24" t="s">
        <v>335</v>
      </c>
      <c r="AD15" s="24" t="s">
        <v>335</v>
      </c>
      <c r="AE15" s="24" t="s">
        <v>335</v>
      </c>
      <c r="AF15" s="24" t="s">
        <v>335</v>
      </c>
      <c r="AG15" s="1" t="s">
        <v>254</v>
      </c>
      <c r="AH15" s="24" t="s">
        <v>335</v>
      </c>
      <c r="AI15" s="24" t="s">
        <v>335</v>
      </c>
      <c r="AJ15" s="24" t="s">
        <v>335</v>
      </c>
      <c r="AK15" s="24" t="s">
        <v>335</v>
      </c>
      <c r="AL15" s="24" t="s">
        <v>335</v>
      </c>
      <c r="AM15" s="24" t="s">
        <v>335</v>
      </c>
      <c r="AN15" s="24" t="s">
        <v>335</v>
      </c>
      <c r="AO15" s="24" t="s">
        <v>335</v>
      </c>
      <c r="AP15" s="24" t="s">
        <v>335</v>
      </c>
      <c r="AQ15" s="24" t="s">
        <v>335</v>
      </c>
      <c r="AR15" s="24" t="s">
        <v>335</v>
      </c>
      <c r="AS15" s="24" t="s">
        <v>335</v>
      </c>
      <c r="AT15" s="24" t="s">
        <v>335</v>
      </c>
      <c r="AU15" s="1" t="s">
        <v>255</v>
      </c>
      <c r="AV15" s="1" t="s">
        <v>256</v>
      </c>
      <c r="AW15" s="24" t="s">
        <v>335</v>
      </c>
      <c r="AX15" s="24" t="s">
        <v>335</v>
      </c>
      <c r="AY15" s="24" t="s">
        <v>335</v>
      </c>
      <c r="AZ15" s="1" t="s">
        <v>257</v>
      </c>
      <c r="BA15" s="24" t="s">
        <v>335</v>
      </c>
      <c r="BB15" s="24" t="s">
        <v>335</v>
      </c>
      <c r="BC15" s="27" t="s">
        <v>335</v>
      </c>
      <c r="BD15" s="24" t="s">
        <v>335</v>
      </c>
      <c r="BE15" s="24" t="s">
        <v>335</v>
      </c>
      <c r="BF15" s="50" t="s">
        <v>335</v>
      </c>
    </row>
    <row r="16" spans="1:58" ht="15">
      <c r="A16" s="15" t="s">
        <v>55</v>
      </c>
      <c r="B16" s="1">
        <v>13</v>
      </c>
      <c r="C16" s="14" t="s">
        <v>55</v>
      </c>
      <c r="D16" s="15">
        <v>15</v>
      </c>
      <c r="E16" s="24" t="s">
        <v>335</v>
      </c>
      <c r="F16" s="24" t="s">
        <v>335</v>
      </c>
      <c r="G16" s="24" t="s">
        <v>335</v>
      </c>
      <c r="H16" s="1" t="s">
        <v>258</v>
      </c>
      <c r="I16" s="24" t="s">
        <v>335</v>
      </c>
      <c r="J16" s="24" t="s">
        <v>335</v>
      </c>
      <c r="K16" s="24" t="s">
        <v>335</v>
      </c>
      <c r="L16" s="24" t="s">
        <v>335</v>
      </c>
      <c r="M16" s="24" t="s">
        <v>335</v>
      </c>
      <c r="N16" s="24" t="s">
        <v>335</v>
      </c>
      <c r="O16" s="24" t="s">
        <v>335</v>
      </c>
      <c r="P16" s="24" t="s">
        <v>335</v>
      </c>
      <c r="Q16" s="24" t="s">
        <v>335</v>
      </c>
      <c r="R16" s="24" t="s">
        <v>335</v>
      </c>
      <c r="S16" s="24" t="s">
        <v>335</v>
      </c>
      <c r="T16" s="24" t="s">
        <v>335</v>
      </c>
      <c r="U16" s="24" t="s">
        <v>335</v>
      </c>
      <c r="V16" s="24" t="s">
        <v>335</v>
      </c>
      <c r="W16" s="24" t="s">
        <v>335</v>
      </c>
      <c r="X16" s="24" t="s">
        <v>335</v>
      </c>
      <c r="Y16" s="24" t="s">
        <v>335</v>
      </c>
      <c r="Z16" s="24" t="s">
        <v>335</v>
      </c>
      <c r="AA16" s="24" t="s">
        <v>335</v>
      </c>
      <c r="AB16" s="24" t="s">
        <v>335</v>
      </c>
      <c r="AC16" s="24" t="s">
        <v>335</v>
      </c>
      <c r="AD16" s="24" t="s">
        <v>335</v>
      </c>
      <c r="AE16" s="24" t="s">
        <v>335</v>
      </c>
      <c r="AF16" s="24" t="s">
        <v>335</v>
      </c>
      <c r="AG16" s="1" t="s">
        <v>259</v>
      </c>
      <c r="AH16" s="24" t="s">
        <v>335</v>
      </c>
      <c r="AI16" s="24" t="s">
        <v>335</v>
      </c>
      <c r="AJ16" s="24" t="s">
        <v>335</v>
      </c>
      <c r="AK16" s="24" t="s">
        <v>335</v>
      </c>
      <c r="AL16" s="24" t="s">
        <v>335</v>
      </c>
      <c r="AM16" s="24" t="s">
        <v>335</v>
      </c>
      <c r="AN16" s="24" t="s">
        <v>335</v>
      </c>
      <c r="AO16" s="24" t="s">
        <v>335</v>
      </c>
      <c r="AP16" s="24" t="s">
        <v>335</v>
      </c>
      <c r="AQ16" s="24" t="s">
        <v>335</v>
      </c>
      <c r="AR16" s="24" t="s">
        <v>335</v>
      </c>
      <c r="AS16" s="24" t="s">
        <v>335</v>
      </c>
      <c r="AT16" s="24" t="s">
        <v>335</v>
      </c>
      <c r="AU16" s="1" t="s">
        <v>39</v>
      </c>
      <c r="AV16" s="1" t="s">
        <v>256</v>
      </c>
      <c r="AW16" s="24" t="s">
        <v>335</v>
      </c>
      <c r="AX16" s="24" t="s">
        <v>335</v>
      </c>
      <c r="AY16" s="24" t="s">
        <v>335</v>
      </c>
      <c r="AZ16" s="1" t="s">
        <v>260</v>
      </c>
      <c r="BA16" s="24" t="s">
        <v>335</v>
      </c>
      <c r="BB16" s="24" t="s">
        <v>335</v>
      </c>
      <c r="BC16" s="27" t="s">
        <v>335</v>
      </c>
      <c r="BD16" s="24" t="s">
        <v>335</v>
      </c>
      <c r="BE16" s="24" t="s">
        <v>335</v>
      </c>
      <c r="BF16" s="50" t="s">
        <v>335</v>
      </c>
    </row>
    <row r="17" spans="1:58" ht="15">
      <c r="A17" s="15" t="s">
        <v>303</v>
      </c>
      <c r="B17" s="1">
        <v>13</v>
      </c>
      <c r="C17" s="14" t="s">
        <v>303</v>
      </c>
      <c r="D17" s="51">
        <v>16</v>
      </c>
      <c r="E17" s="24" t="s">
        <v>335</v>
      </c>
      <c r="F17" s="24" t="s">
        <v>335</v>
      </c>
      <c r="G17" s="24" t="s">
        <v>335</v>
      </c>
      <c r="H17" s="1" t="s">
        <v>261</v>
      </c>
      <c r="I17" s="24" t="s">
        <v>335</v>
      </c>
      <c r="J17" s="24" t="s">
        <v>335</v>
      </c>
      <c r="K17" s="24" t="s">
        <v>335</v>
      </c>
      <c r="L17" s="24" t="s">
        <v>335</v>
      </c>
      <c r="M17" s="24" t="s">
        <v>335</v>
      </c>
      <c r="N17" s="24" t="s">
        <v>335</v>
      </c>
      <c r="O17" s="24" t="s">
        <v>335</v>
      </c>
      <c r="P17" s="24" t="s">
        <v>335</v>
      </c>
      <c r="Q17" s="24" t="s">
        <v>335</v>
      </c>
      <c r="R17" s="24" t="s">
        <v>335</v>
      </c>
      <c r="S17" s="24" t="s">
        <v>335</v>
      </c>
      <c r="T17" s="24" t="s">
        <v>335</v>
      </c>
      <c r="U17" s="24" t="s">
        <v>335</v>
      </c>
      <c r="V17" s="24" t="s">
        <v>335</v>
      </c>
      <c r="W17" s="24" t="s">
        <v>335</v>
      </c>
      <c r="X17" s="24" t="s">
        <v>335</v>
      </c>
      <c r="Y17" s="24" t="s">
        <v>335</v>
      </c>
      <c r="Z17" s="24" t="s">
        <v>335</v>
      </c>
      <c r="AA17" s="24" t="s">
        <v>335</v>
      </c>
      <c r="AB17" s="24" t="s">
        <v>335</v>
      </c>
      <c r="AC17" s="24" t="s">
        <v>335</v>
      </c>
      <c r="AD17" s="24" t="s">
        <v>335</v>
      </c>
      <c r="AE17" s="24" t="s">
        <v>335</v>
      </c>
      <c r="AF17" s="24" t="s">
        <v>335</v>
      </c>
      <c r="AG17" s="24" t="s">
        <v>335</v>
      </c>
      <c r="AH17" s="24" t="s">
        <v>335</v>
      </c>
      <c r="AI17" s="24" t="s">
        <v>335</v>
      </c>
      <c r="AJ17" s="24" t="s">
        <v>335</v>
      </c>
      <c r="AK17" s="24" t="s">
        <v>335</v>
      </c>
      <c r="AL17" s="24" t="s">
        <v>335</v>
      </c>
      <c r="AM17" s="24" t="s">
        <v>335</v>
      </c>
      <c r="AN17" s="24" t="s">
        <v>335</v>
      </c>
      <c r="AO17" s="24" t="s">
        <v>335</v>
      </c>
      <c r="AP17" s="24" t="s">
        <v>335</v>
      </c>
      <c r="AQ17" s="24" t="s">
        <v>335</v>
      </c>
      <c r="AR17" s="24" t="s">
        <v>335</v>
      </c>
      <c r="AS17" s="24" t="s">
        <v>335</v>
      </c>
      <c r="AT17" s="24" t="s">
        <v>335</v>
      </c>
      <c r="AU17" s="1" t="s">
        <v>262</v>
      </c>
      <c r="AV17" s="1" t="s">
        <v>256</v>
      </c>
      <c r="AW17" s="24" t="s">
        <v>335</v>
      </c>
      <c r="AX17" s="24" t="s">
        <v>335</v>
      </c>
      <c r="AY17" s="24" t="s">
        <v>335</v>
      </c>
      <c r="AZ17" s="1" t="s">
        <v>263</v>
      </c>
      <c r="BA17" s="24" t="s">
        <v>335</v>
      </c>
      <c r="BB17" s="24" t="s">
        <v>335</v>
      </c>
      <c r="BC17" s="27" t="s">
        <v>335</v>
      </c>
      <c r="BD17" s="24" t="s">
        <v>335</v>
      </c>
      <c r="BE17" s="24" t="s">
        <v>335</v>
      </c>
      <c r="BF17" s="50" t="s">
        <v>335</v>
      </c>
    </row>
    <row r="18" spans="1:58" ht="15">
      <c r="A18" s="15" t="s">
        <v>342</v>
      </c>
      <c r="B18" s="1">
        <v>13</v>
      </c>
      <c r="C18" s="14" t="s">
        <v>304</v>
      </c>
      <c r="D18" s="15">
        <v>17</v>
      </c>
      <c r="E18" s="24" t="s">
        <v>335</v>
      </c>
      <c r="F18" s="24" t="s">
        <v>335</v>
      </c>
      <c r="G18" s="24" t="s">
        <v>335</v>
      </c>
      <c r="H18" s="1" t="s">
        <v>264</v>
      </c>
      <c r="I18" s="24" t="s">
        <v>335</v>
      </c>
      <c r="J18" s="24" t="s">
        <v>335</v>
      </c>
      <c r="K18" s="24" t="s">
        <v>335</v>
      </c>
      <c r="L18" s="24" t="s">
        <v>335</v>
      </c>
      <c r="M18" s="24" t="s">
        <v>335</v>
      </c>
      <c r="N18" s="24" t="s">
        <v>335</v>
      </c>
      <c r="O18" s="24" t="s">
        <v>335</v>
      </c>
      <c r="P18" s="24" t="s">
        <v>335</v>
      </c>
      <c r="Q18" s="24" t="s">
        <v>335</v>
      </c>
      <c r="R18" s="24" t="s">
        <v>335</v>
      </c>
      <c r="S18" s="24" t="s">
        <v>335</v>
      </c>
      <c r="T18" s="24" t="s">
        <v>335</v>
      </c>
      <c r="U18" s="24" t="s">
        <v>335</v>
      </c>
      <c r="V18" s="24" t="s">
        <v>335</v>
      </c>
      <c r="W18" s="24" t="s">
        <v>335</v>
      </c>
      <c r="X18" s="24" t="s">
        <v>335</v>
      </c>
      <c r="Y18" s="24" t="s">
        <v>335</v>
      </c>
      <c r="Z18" s="24" t="s">
        <v>335</v>
      </c>
      <c r="AA18" s="24" t="s">
        <v>335</v>
      </c>
      <c r="AB18" s="24" t="s">
        <v>335</v>
      </c>
      <c r="AC18" s="24" t="s">
        <v>335</v>
      </c>
      <c r="AD18" s="24" t="s">
        <v>335</v>
      </c>
      <c r="AE18" s="24" t="s">
        <v>335</v>
      </c>
      <c r="AF18" s="24" t="s">
        <v>335</v>
      </c>
      <c r="AG18" s="24" t="s">
        <v>335</v>
      </c>
      <c r="AH18" s="24" t="s">
        <v>335</v>
      </c>
      <c r="AI18" s="24" t="s">
        <v>335</v>
      </c>
      <c r="AJ18" s="24" t="s">
        <v>335</v>
      </c>
      <c r="AK18" s="24" t="s">
        <v>335</v>
      </c>
      <c r="AL18" s="24" t="s">
        <v>335</v>
      </c>
      <c r="AM18" s="24" t="s">
        <v>335</v>
      </c>
      <c r="AN18" s="24" t="s">
        <v>335</v>
      </c>
      <c r="AO18" s="24" t="s">
        <v>335</v>
      </c>
      <c r="AP18" s="24" t="s">
        <v>335</v>
      </c>
      <c r="AQ18" s="24" t="s">
        <v>335</v>
      </c>
      <c r="AR18" s="24" t="s">
        <v>335</v>
      </c>
      <c r="AS18" s="24" t="s">
        <v>335</v>
      </c>
      <c r="AT18" s="24" t="s">
        <v>335</v>
      </c>
      <c r="AU18" s="1" t="s">
        <v>265</v>
      </c>
      <c r="AV18" s="1" t="s">
        <v>256</v>
      </c>
      <c r="AW18" s="24" t="s">
        <v>335</v>
      </c>
      <c r="AX18" s="24" t="s">
        <v>335</v>
      </c>
      <c r="AY18" s="24" t="s">
        <v>335</v>
      </c>
      <c r="AZ18" s="1" t="s">
        <v>266</v>
      </c>
      <c r="BA18" s="24" t="s">
        <v>335</v>
      </c>
      <c r="BB18" s="24" t="s">
        <v>335</v>
      </c>
      <c r="BC18" s="27" t="s">
        <v>335</v>
      </c>
      <c r="BD18" s="24" t="s">
        <v>335</v>
      </c>
      <c r="BE18" s="24" t="s">
        <v>335</v>
      </c>
      <c r="BF18" s="50" t="s">
        <v>335</v>
      </c>
    </row>
    <row r="19" spans="1:58" ht="15">
      <c r="A19" s="15" t="s">
        <v>343</v>
      </c>
      <c r="B19" s="1">
        <v>2</v>
      </c>
      <c r="C19" s="14" t="s">
        <v>305</v>
      </c>
      <c r="D19" s="15">
        <v>18</v>
      </c>
      <c r="E19" s="24" t="s">
        <v>335</v>
      </c>
      <c r="F19" s="24" t="s">
        <v>335</v>
      </c>
      <c r="G19" s="24" t="s">
        <v>335</v>
      </c>
      <c r="H19" s="24" t="s">
        <v>335</v>
      </c>
      <c r="I19" s="24" t="s">
        <v>335</v>
      </c>
      <c r="J19" s="24" t="s">
        <v>335</v>
      </c>
      <c r="K19" s="24" t="s">
        <v>335</v>
      </c>
      <c r="L19" s="24" t="s">
        <v>335</v>
      </c>
      <c r="M19" s="24" t="s">
        <v>335</v>
      </c>
      <c r="N19" s="24" t="s">
        <v>335</v>
      </c>
      <c r="O19" s="24" t="s">
        <v>335</v>
      </c>
      <c r="P19" s="24" t="s">
        <v>335</v>
      </c>
      <c r="Q19" s="24" t="s">
        <v>335</v>
      </c>
      <c r="R19" s="24" t="s">
        <v>335</v>
      </c>
      <c r="S19" s="24" t="s">
        <v>335</v>
      </c>
      <c r="T19" s="24" t="s">
        <v>335</v>
      </c>
      <c r="U19" s="24" t="s">
        <v>335</v>
      </c>
      <c r="V19" s="24" t="s">
        <v>335</v>
      </c>
      <c r="W19" s="24" t="s">
        <v>335</v>
      </c>
      <c r="X19" s="24" t="s">
        <v>335</v>
      </c>
      <c r="Y19" s="24" t="s">
        <v>335</v>
      </c>
      <c r="Z19" s="24" t="s">
        <v>335</v>
      </c>
      <c r="AA19" s="24" t="s">
        <v>335</v>
      </c>
      <c r="AB19" s="24" t="s">
        <v>335</v>
      </c>
      <c r="AC19" s="24" t="s">
        <v>335</v>
      </c>
      <c r="AD19" s="24" t="s">
        <v>335</v>
      </c>
      <c r="AE19" s="24" t="s">
        <v>335</v>
      </c>
      <c r="AF19" s="24" t="s">
        <v>335</v>
      </c>
      <c r="AG19" s="24" t="s">
        <v>335</v>
      </c>
      <c r="AH19" s="24" t="s">
        <v>335</v>
      </c>
      <c r="AI19" s="24" t="s">
        <v>335</v>
      </c>
      <c r="AJ19" s="24" t="s">
        <v>335</v>
      </c>
      <c r="AK19" s="24" t="s">
        <v>335</v>
      </c>
      <c r="AL19" s="24" t="s">
        <v>335</v>
      </c>
      <c r="AM19" s="24" t="s">
        <v>335</v>
      </c>
      <c r="AN19" s="24" t="s">
        <v>335</v>
      </c>
      <c r="AO19" s="24" t="s">
        <v>335</v>
      </c>
      <c r="AP19" s="24" t="s">
        <v>335</v>
      </c>
      <c r="AQ19" s="24" t="s">
        <v>335</v>
      </c>
      <c r="AR19" s="24" t="s">
        <v>335</v>
      </c>
      <c r="AS19" s="24" t="s">
        <v>335</v>
      </c>
      <c r="AT19" s="24" t="s">
        <v>335</v>
      </c>
      <c r="AU19" s="1" t="s">
        <v>267</v>
      </c>
      <c r="AV19" s="1" t="s">
        <v>256</v>
      </c>
      <c r="AW19" s="24" t="s">
        <v>335</v>
      </c>
      <c r="AX19" s="24" t="s">
        <v>335</v>
      </c>
      <c r="AY19" s="24" t="s">
        <v>335</v>
      </c>
      <c r="AZ19" s="1" t="s">
        <v>268</v>
      </c>
      <c r="BA19" s="24" t="s">
        <v>335</v>
      </c>
      <c r="BB19" s="24" t="s">
        <v>335</v>
      </c>
      <c r="BC19" s="27" t="s">
        <v>335</v>
      </c>
      <c r="BD19" s="24" t="s">
        <v>335</v>
      </c>
      <c r="BE19" s="24" t="s">
        <v>335</v>
      </c>
      <c r="BF19" s="50" t="s">
        <v>335</v>
      </c>
    </row>
    <row r="20" spans="1:58" ht="15">
      <c r="A20" s="15" t="s">
        <v>306</v>
      </c>
      <c r="B20" s="1">
        <v>7</v>
      </c>
      <c r="C20" s="14" t="s">
        <v>306</v>
      </c>
      <c r="D20" s="15">
        <v>19</v>
      </c>
      <c r="E20" s="24" t="s">
        <v>335</v>
      </c>
      <c r="F20" s="24" t="s">
        <v>335</v>
      </c>
      <c r="G20" s="24" t="s">
        <v>335</v>
      </c>
      <c r="H20" s="24" t="s">
        <v>335</v>
      </c>
      <c r="I20" s="24" t="s">
        <v>335</v>
      </c>
      <c r="J20" s="24" t="s">
        <v>335</v>
      </c>
      <c r="K20" s="24" t="s">
        <v>335</v>
      </c>
      <c r="L20" s="24" t="s">
        <v>335</v>
      </c>
      <c r="M20" s="24" t="s">
        <v>335</v>
      </c>
      <c r="N20" s="24" t="s">
        <v>335</v>
      </c>
      <c r="O20" s="24" t="s">
        <v>335</v>
      </c>
      <c r="P20" s="24" t="s">
        <v>335</v>
      </c>
      <c r="Q20" s="24" t="s">
        <v>335</v>
      </c>
      <c r="R20" s="24" t="s">
        <v>335</v>
      </c>
      <c r="S20" s="24" t="s">
        <v>335</v>
      </c>
      <c r="T20" s="24" t="s">
        <v>335</v>
      </c>
      <c r="U20" s="24" t="s">
        <v>335</v>
      </c>
      <c r="V20" s="24" t="s">
        <v>335</v>
      </c>
      <c r="W20" s="24" t="s">
        <v>335</v>
      </c>
      <c r="X20" s="24" t="s">
        <v>335</v>
      </c>
      <c r="Y20" s="24" t="s">
        <v>335</v>
      </c>
      <c r="Z20" s="24" t="s">
        <v>335</v>
      </c>
      <c r="AA20" s="24" t="s">
        <v>335</v>
      </c>
      <c r="AB20" s="24" t="s">
        <v>335</v>
      </c>
      <c r="AC20" s="24" t="s">
        <v>335</v>
      </c>
      <c r="AD20" s="24" t="s">
        <v>335</v>
      </c>
      <c r="AE20" s="24" t="s">
        <v>335</v>
      </c>
      <c r="AF20" s="24" t="s">
        <v>335</v>
      </c>
      <c r="AG20" s="24" t="s">
        <v>335</v>
      </c>
      <c r="AH20" s="24" t="s">
        <v>335</v>
      </c>
      <c r="AI20" s="24" t="s">
        <v>335</v>
      </c>
      <c r="AJ20" s="24" t="s">
        <v>335</v>
      </c>
      <c r="AK20" s="24" t="s">
        <v>335</v>
      </c>
      <c r="AL20" s="24" t="s">
        <v>335</v>
      </c>
      <c r="AM20" s="24" t="s">
        <v>335</v>
      </c>
      <c r="AN20" s="24" t="s">
        <v>335</v>
      </c>
      <c r="AO20" s="24" t="s">
        <v>335</v>
      </c>
      <c r="AP20" s="24" t="s">
        <v>335</v>
      </c>
      <c r="AQ20" s="24" t="s">
        <v>335</v>
      </c>
      <c r="AR20" s="24" t="s">
        <v>335</v>
      </c>
      <c r="AS20" s="24" t="s">
        <v>335</v>
      </c>
      <c r="AT20" s="24" t="s">
        <v>335</v>
      </c>
      <c r="AU20" s="1" t="s">
        <v>269</v>
      </c>
      <c r="AV20" s="1" t="s">
        <v>270</v>
      </c>
      <c r="AW20" s="24" t="s">
        <v>335</v>
      </c>
      <c r="AX20" s="24" t="s">
        <v>335</v>
      </c>
      <c r="AY20" s="24" t="s">
        <v>335</v>
      </c>
      <c r="AZ20" s="24" t="s">
        <v>335</v>
      </c>
      <c r="BA20" s="24" t="s">
        <v>335</v>
      </c>
      <c r="BB20" s="24" t="s">
        <v>335</v>
      </c>
      <c r="BC20" s="27" t="s">
        <v>335</v>
      </c>
      <c r="BD20" s="24" t="s">
        <v>335</v>
      </c>
      <c r="BE20" s="24" t="s">
        <v>335</v>
      </c>
      <c r="BF20" s="50" t="s">
        <v>335</v>
      </c>
    </row>
    <row r="21" spans="1:58" ht="15">
      <c r="A21" s="15" t="s">
        <v>43</v>
      </c>
      <c r="B21" s="1">
        <v>7</v>
      </c>
      <c r="C21" s="14" t="s">
        <v>43</v>
      </c>
      <c r="D21" s="51">
        <v>20</v>
      </c>
      <c r="E21" s="24" t="s">
        <v>335</v>
      </c>
      <c r="F21" s="24" t="s">
        <v>335</v>
      </c>
      <c r="G21" s="24" t="s">
        <v>335</v>
      </c>
      <c r="H21" s="24" t="s">
        <v>335</v>
      </c>
      <c r="I21" s="24" t="s">
        <v>335</v>
      </c>
      <c r="J21" s="24" t="s">
        <v>335</v>
      </c>
      <c r="K21" s="24" t="s">
        <v>335</v>
      </c>
      <c r="L21" s="24" t="s">
        <v>335</v>
      </c>
      <c r="M21" s="24" t="s">
        <v>335</v>
      </c>
      <c r="N21" s="24" t="s">
        <v>335</v>
      </c>
      <c r="O21" s="24" t="s">
        <v>335</v>
      </c>
      <c r="P21" s="24" t="s">
        <v>335</v>
      </c>
      <c r="Q21" s="24" t="s">
        <v>335</v>
      </c>
      <c r="R21" s="24" t="s">
        <v>335</v>
      </c>
      <c r="S21" s="24" t="s">
        <v>335</v>
      </c>
      <c r="T21" s="24" t="s">
        <v>335</v>
      </c>
      <c r="U21" s="24" t="s">
        <v>335</v>
      </c>
      <c r="V21" s="24" t="s">
        <v>335</v>
      </c>
      <c r="W21" s="24" t="s">
        <v>335</v>
      </c>
      <c r="X21" s="24" t="s">
        <v>335</v>
      </c>
      <c r="Y21" s="24" t="s">
        <v>335</v>
      </c>
      <c r="Z21" s="24" t="s">
        <v>335</v>
      </c>
      <c r="AA21" s="24" t="s">
        <v>335</v>
      </c>
      <c r="AB21" s="24" t="s">
        <v>335</v>
      </c>
      <c r="AC21" s="24" t="s">
        <v>335</v>
      </c>
      <c r="AD21" s="24" t="s">
        <v>335</v>
      </c>
      <c r="AE21" s="24" t="s">
        <v>335</v>
      </c>
      <c r="AF21" s="24" t="s">
        <v>335</v>
      </c>
      <c r="AG21" s="24" t="s">
        <v>335</v>
      </c>
      <c r="AH21" s="24" t="s">
        <v>335</v>
      </c>
      <c r="AI21" s="24" t="s">
        <v>335</v>
      </c>
      <c r="AJ21" s="24" t="s">
        <v>335</v>
      </c>
      <c r="AK21" s="24" t="s">
        <v>335</v>
      </c>
      <c r="AL21" s="24" t="s">
        <v>335</v>
      </c>
      <c r="AM21" s="24" t="s">
        <v>335</v>
      </c>
      <c r="AN21" s="24" t="s">
        <v>335</v>
      </c>
      <c r="AO21" s="24" t="s">
        <v>335</v>
      </c>
      <c r="AP21" s="24" t="s">
        <v>335</v>
      </c>
      <c r="AQ21" s="24" t="s">
        <v>335</v>
      </c>
      <c r="AR21" s="24" t="s">
        <v>335</v>
      </c>
      <c r="AS21" s="24" t="s">
        <v>335</v>
      </c>
      <c r="AT21" s="24" t="s">
        <v>335</v>
      </c>
      <c r="AU21" s="1" t="s">
        <v>271</v>
      </c>
      <c r="AV21" s="1" t="s">
        <v>51</v>
      </c>
      <c r="AW21" s="24" t="s">
        <v>335</v>
      </c>
      <c r="AX21" s="24" t="s">
        <v>335</v>
      </c>
      <c r="AY21" s="24" t="s">
        <v>335</v>
      </c>
      <c r="AZ21" s="24" t="s">
        <v>335</v>
      </c>
      <c r="BA21" s="24" t="s">
        <v>335</v>
      </c>
      <c r="BB21" s="24" t="s">
        <v>335</v>
      </c>
      <c r="BC21" s="27" t="s">
        <v>335</v>
      </c>
      <c r="BD21" s="24" t="s">
        <v>335</v>
      </c>
      <c r="BE21" s="24" t="s">
        <v>335</v>
      </c>
      <c r="BF21" s="50" t="s">
        <v>335</v>
      </c>
    </row>
    <row r="22" spans="1:58" ht="15">
      <c r="A22" s="15" t="s">
        <v>344</v>
      </c>
      <c r="B22" s="1">
        <v>1</v>
      </c>
      <c r="C22" s="14" t="s">
        <v>307</v>
      </c>
      <c r="D22" s="15">
        <v>21</v>
      </c>
      <c r="E22" s="24" t="s">
        <v>335</v>
      </c>
      <c r="F22" s="24" t="s">
        <v>335</v>
      </c>
      <c r="G22" s="24" t="s">
        <v>335</v>
      </c>
      <c r="H22" s="24" t="s">
        <v>335</v>
      </c>
      <c r="I22" s="24" t="s">
        <v>335</v>
      </c>
      <c r="J22" s="24" t="s">
        <v>335</v>
      </c>
      <c r="K22" s="24" t="s">
        <v>335</v>
      </c>
      <c r="L22" s="24" t="s">
        <v>335</v>
      </c>
      <c r="M22" s="24" t="s">
        <v>335</v>
      </c>
      <c r="N22" s="24" t="s">
        <v>335</v>
      </c>
      <c r="O22" s="24" t="s">
        <v>335</v>
      </c>
      <c r="P22" s="24" t="s">
        <v>335</v>
      </c>
      <c r="Q22" s="24" t="s">
        <v>335</v>
      </c>
      <c r="R22" s="24" t="s">
        <v>335</v>
      </c>
      <c r="S22" s="24" t="s">
        <v>335</v>
      </c>
      <c r="T22" s="24" t="s">
        <v>335</v>
      </c>
      <c r="U22" s="24" t="s">
        <v>335</v>
      </c>
      <c r="V22" s="24" t="s">
        <v>335</v>
      </c>
      <c r="W22" s="24" t="s">
        <v>335</v>
      </c>
      <c r="X22" s="24" t="s">
        <v>335</v>
      </c>
      <c r="Y22" s="24" t="s">
        <v>335</v>
      </c>
      <c r="Z22" s="24" t="s">
        <v>335</v>
      </c>
      <c r="AA22" s="24" t="s">
        <v>335</v>
      </c>
      <c r="AB22" s="24" t="s">
        <v>335</v>
      </c>
      <c r="AC22" s="24" t="s">
        <v>335</v>
      </c>
      <c r="AD22" s="24" t="s">
        <v>335</v>
      </c>
      <c r="AE22" s="24" t="s">
        <v>335</v>
      </c>
      <c r="AF22" s="24" t="s">
        <v>335</v>
      </c>
      <c r="AG22" s="24" t="s">
        <v>335</v>
      </c>
      <c r="AH22" s="24" t="s">
        <v>335</v>
      </c>
      <c r="AI22" s="24" t="s">
        <v>335</v>
      </c>
      <c r="AJ22" s="24" t="s">
        <v>335</v>
      </c>
      <c r="AK22" s="24" t="s">
        <v>335</v>
      </c>
      <c r="AL22" s="24" t="s">
        <v>335</v>
      </c>
      <c r="AM22" s="24" t="s">
        <v>335</v>
      </c>
      <c r="AN22" s="24" t="s">
        <v>335</v>
      </c>
      <c r="AO22" s="24" t="s">
        <v>335</v>
      </c>
      <c r="AP22" s="24" t="s">
        <v>335</v>
      </c>
      <c r="AQ22" s="24" t="s">
        <v>335</v>
      </c>
      <c r="AR22" s="24" t="s">
        <v>335</v>
      </c>
      <c r="AS22" s="24" t="s">
        <v>335</v>
      </c>
      <c r="AT22" s="24" t="s">
        <v>335</v>
      </c>
      <c r="AU22" s="1" t="s">
        <v>272</v>
      </c>
      <c r="AV22" s="24" t="s">
        <v>335</v>
      </c>
      <c r="AW22" s="24" t="s">
        <v>335</v>
      </c>
      <c r="AX22" s="24" t="s">
        <v>335</v>
      </c>
      <c r="AY22" s="24" t="s">
        <v>335</v>
      </c>
      <c r="AZ22" s="24" t="s">
        <v>335</v>
      </c>
      <c r="BA22" s="24" t="s">
        <v>335</v>
      </c>
      <c r="BB22" s="24" t="s">
        <v>335</v>
      </c>
      <c r="BC22" s="27" t="s">
        <v>335</v>
      </c>
      <c r="BD22" s="24" t="s">
        <v>335</v>
      </c>
      <c r="BE22" s="24" t="s">
        <v>335</v>
      </c>
      <c r="BF22" s="50" t="s">
        <v>335</v>
      </c>
    </row>
    <row r="23" spans="1:58" ht="15">
      <c r="A23" s="15" t="s">
        <v>345</v>
      </c>
      <c r="B23" s="1">
        <v>1</v>
      </c>
      <c r="C23" s="14" t="s">
        <v>308</v>
      </c>
      <c r="D23" s="15">
        <v>22</v>
      </c>
      <c r="E23" s="24" t="s">
        <v>335</v>
      </c>
      <c r="F23" s="24" t="s">
        <v>335</v>
      </c>
      <c r="G23" s="24" t="s">
        <v>335</v>
      </c>
      <c r="H23" s="24" t="s">
        <v>335</v>
      </c>
      <c r="I23" s="24" t="s">
        <v>335</v>
      </c>
      <c r="J23" s="24" t="s">
        <v>335</v>
      </c>
      <c r="K23" s="24" t="s">
        <v>335</v>
      </c>
      <c r="L23" s="24" t="s">
        <v>335</v>
      </c>
      <c r="M23" s="24" t="s">
        <v>335</v>
      </c>
      <c r="N23" s="24" t="s">
        <v>335</v>
      </c>
      <c r="O23" s="24" t="s">
        <v>335</v>
      </c>
      <c r="P23" s="24" t="s">
        <v>335</v>
      </c>
      <c r="Q23" s="24" t="s">
        <v>335</v>
      </c>
      <c r="R23" s="24" t="s">
        <v>335</v>
      </c>
      <c r="S23" s="24" t="s">
        <v>335</v>
      </c>
      <c r="T23" s="24" t="s">
        <v>335</v>
      </c>
      <c r="U23" s="24" t="s">
        <v>335</v>
      </c>
      <c r="V23" s="24" t="s">
        <v>335</v>
      </c>
      <c r="W23" s="24" t="s">
        <v>335</v>
      </c>
      <c r="X23" s="24" t="s">
        <v>335</v>
      </c>
      <c r="Y23" s="24" t="s">
        <v>335</v>
      </c>
      <c r="Z23" s="24" t="s">
        <v>335</v>
      </c>
      <c r="AA23" s="24" t="s">
        <v>335</v>
      </c>
      <c r="AB23" s="24" t="s">
        <v>335</v>
      </c>
      <c r="AC23" s="24" t="s">
        <v>335</v>
      </c>
      <c r="AD23" s="24" t="s">
        <v>335</v>
      </c>
      <c r="AE23" s="24" t="s">
        <v>335</v>
      </c>
      <c r="AF23" s="24" t="s">
        <v>335</v>
      </c>
      <c r="AG23" s="24" t="s">
        <v>335</v>
      </c>
      <c r="AH23" s="24" t="s">
        <v>335</v>
      </c>
      <c r="AI23" s="24" t="s">
        <v>335</v>
      </c>
      <c r="AJ23" s="24" t="s">
        <v>335</v>
      </c>
      <c r="AK23" s="24" t="s">
        <v>335</v>
      </c>
      <c r="AL23" s="24" t="s">
        <v>335</v>
      </c>
      <c r="AM23" s="24" t="s">
        <v>335</v>
      </c>
      <c r="AN23" s="24" t="s">
        <v>335</v>
      </c>
      <c r="AO23" s="24" t="s">
        <v>335</v>
      </c>
      <c r="AP23" s="24" t="s">
        <v>335</v>
      </c>
      <c r="AQ23" s="24" t="s">
        <v>335</v>
      </c>
      <c r="AR23" s="24" t="s">
        <v>335</v>
      </c>
      <c r="AS23" s="24" t="s">
        <v>335</v>
      </c>
      <c r="AT23" s="24" t="s">
        <v>335</v>
      </c>
      <c r="AU23" s="1" t="s">
        <v>273</v>
      </c>
      <c r="AV23" s="24" t="s">
        <v>335</v>
      </c>
      <c r="AW23" s="24" t="s">
        <v>335</v>
      </c>
      <c r="AX23" s="24" t="s">
        <v>335</v>
      </c>
      <c r="AY23" s="24" t="s">
        <v>335</v>
      </c>
      <c r="AZ23" s="24" t="s">
        <v>335</v>
      </c>
      <c r="BA23" s="24" t="s">
        <v>335</v>
      </c>
      <c r="BB23" s="24" t="s">
        <v>335</v>
      </c>
      <c r="BC23" s="27" t="s">
        <v>335</v>
      </c>
      <c r="BD23" s="24" t="s">
        <v>335</v>
      </c>
      <c r="BE23" s="24" t="s">
        <v>335</v>
      </c>
      <c r="BF23" s="50" t="s">
        <v>335</v>
      </c>
    </row>
    <row r="24" spans="1:58" ht="15">
      <c r="A24" s="15" t="s">
        <v>346</v>
      </c>
      <c r="B24" s="1">
        <v>1</v>
      </c>
      <c r="C24" s="14" t="s">
        <v>309</v>
      </c>
      <c r="D24" s="15">
        <v>23</v>
      </c>
      <c r="E24" s="24" t="s">
        <v>335</v>
      </c>
      <c r="F24" s="24" t="s">
        <v>335</v>
      </c>
      <c r="G24" s="24" t="s">
        <v>335</v>
      </c>
      <c r="H24" s="24" t="s">
        <v>335</v>
      </c>
      <c r="I24" s="24" t="s">
        <v>335</v>
      </c>
      <c r="J24" s="24" t="s">
        <v>335</v>
      </c>
      <c r="K24" s="24" t="s">
        <v>335</v>
      </c>
      <c r="L24" s="24" t="s">
        <v>335</v>
      </c>
      <c r="M24" s="24" t="s">
        <v>335</v>
      </c>
      <c r="N24" s="24" t="s">
        <v>335</v>
      </c>
      <c r="O24" s="24" t="s">
        <v>335</v>
      </c>
      <c r="P24" s="24" t="s">
        <v>335</v>
      </c>
      <c r="Q24" s="24" t="s">
        <v>335</v>
      </c>
      <c r="R24" s="24" t="s">
        <v>335</v>
      </c>
      <c r="S24" s="24" t="s">
        <v>335</v>
      </c>
      <c r="T24" s="24" t="s">
        <v>335</v>
      </c>
      <c r="U24" s="24" t="s">
        <v>335</v>
      </c>
      <c r="V24" s="24" t="s">
        <v>335</v>
      </c>
      <c r="W24" s="24" t="s">
        <v>335</v>
      </c>
      <c r="X24" s="24" t="s">
        <v>335</v>
      </c>
      <c r="Y24" s="24" t="s">
        <v>335</v>
      </c>
      <c r="Z24" s="24" t="s">
        <v>335</v>
      </c>
      <c r="AA24" s="24" t="s">
        <v>335</v>
      </c>
      <c r="AB24" s="24" t="s">
        <v>335</v>
      </c>
      <c r="AC24" s="24" t="s">
        <v>335</v>
      </c>
      <c r="AD24" s="24" t="s">
        <v>335</v>
      </c>
      <c r="AE24" s="24" t="s">
        <v>335</v>
      </c>
      <c r="AF24" s="24" t="s">
        <v>335</v>
      </c>
      <c r="AG24" s="24" t="s">
        <v>335</v>
      </c>
      <c r="AH24" s="24" t="s">
        <v>335</v>
      </c>
      <c r="AI24" s="24" t="s">
        <v>335</v>
      </c>
      <c r="AJ24" s="24" t="s">
        <v>335</v>
      </c>
      <c r="AK24" s="24" t="s">
        <v>335</v>
      </c>
      <c r="AL24" s="24" t="s">
        <v>335</v>
      </c>
      <c r="AM24" s="24" t="s">
        <v>335</v>
      </c>
      <c r="AN24" s="24" t="s">
        <v>335</v>
      </c>
      <c r="AO24" s="24" t="s">
        <v>335</v>
      </c>
      <c r="AP24" s="24" t="s">
        <v>335</v>
      </c>
      <c r="AQ24" s="24" t="s">
        <v>335</v>
      </c>
      <c r="AR24" s="24" t="s">
        <v>335</v>
      </c>
      <c r="AS24" s="24" t="s">
        <v>335</v>
      </c>
      <c r="AT24" s="24" t="s">
        <v>335</v>
      </c>
      <c r="AU24" s="1" t="s">
        <v>274</v>
      </c>
      <c r="AV24" s="24" t="s">
        <v>335</v>
      </c>
      <c r="AW24" s="24" t="s">
        <v>335</v>
      </c>
      <c r="AX24" s="24" t="s">
        <v>335</v>
      </c>
      <c r="AY24" s="24" t="s">
        <v>335</v>
      </c>
      <c r="AZ24" s="24" t="s">
        <v>335</v>
      </c>
      <c r="BA24" s="24" t="s">
        <v>335</v>
      </c>
      <c r="BB24" s="24" t="s">
        <v>335</v>
      </c>
      <c r="BC24" s="27" t="s">
        <v>335</v>
      </c>
      <c r="BD24" s="24" t="s">
        <v>335</v>
      </c>
      <c r="BE24" s="24" t="s">
        <v>335</v>
      </c>
      <c r="BF24" s="50" t="s">
        <v>335</v>
      </c>
    </row>
    <row r="25" spans="1:58" ht="15">
      <c r="A25" s="15" t="s">
        <v>56</v>
      </c>
      <c r="B25" s="1">
        <v>1</v>
      </c>
      <c r="C25" s="14" t="s">
        <v>310</v>
      </c>
      <c r="D25" s="51">
        <v>24</v>
      </c>
      <c r="E25" s="24" t="s">
        <v>335</v>
      </c>
      <c r="F25" s="24" t="s">
        <v>335</v>
      </c>
      <c r="G25" s="24" t="s">
        <v>335</v>
      </c>
      <c r="H25" s="24" t="s">
        <v>335</v>
      </c>
      <c r="I25" s="24" t="s">
        <v>335</v>
      </c>
      <c r="J25" s="24" t="s">
        <v>335</v>
      </c>
      <c r="K25" s="24" t="s">
        <v>335</v>
      </c>
      <c r="L25" s="24" t="s">
        <v>335</v>
      </c>
      <c r="M25" s="24" t="s">
        <v>335</v>
      </c>
      <c r="N25" s="24" t="s">
        <v>335</v>
      </c>
      <c r="O25" s="24" t="s">
        <v>335</v>
      </c>
      <c r="P25" s="24" t="s">
        <v>335</v>
      </c>
      <c r="Q25" s="24" t="s">
        <v>335</v>
      </c>
      <c r="R25" s="24" t="s">
        <v>335</v>
      </c>
      <c r="S25" s="24" t="s">
        <v>335</v>
      </c>
      <c r="T25" s="24" t="s">
        <v>335</v>
      </c>
      <c r="U25" s="24" t="s">
        <v>335</v>
      </c>
      <c r="V25" s="24" t="s">
        <v>335</v>
      </c>
      <c r="W25" s="24" t="s">
        <v>335</v>
      </c>
      <c r="X25" s="24" t="s">
        <v>335</v>
      </c>
      <c r="Y25" s="24" t="s">
        <v>335</v>
      </c>
      <c r="Z25" s="24" t="s">
        <v>335</v>
      </c>
      <c r="AA25" s="24" t="s">
        <v>335</v>
      </c>
      <c r="AB25" s="24" t="s">
        <v>335</v>
      </c>
      <c r="AC25" s="24" t="s">
        <v>335</v>
      </c>
      <c r="AD25" s="24" t="s">
        <v>335</v>
      </c>
      <c r="AE25" s="24" t="s">
        <v>335</v>
      </c>
      <c r="AF25" s="24" t="s">
        <v>335</v>
      </c>
      <c r="AG25" s="24" t="s">
        <v>335</v>
      </c>
      <c r="AH25" s="24" t="s">
        <v>335</v>
      </c>
      <c r="AI25" s="24" t="s">
        <v>335</v>
      </c>
      <c r="AJ25" s="24" t="s">
        <v>335</v>
      </c>
      <c r="AK25" s="24" t="s">
        <v>335</v>
      </c>
      <c r="AL25" s="24" t="s">
        <v>335</v>
      </c>
      <c r="AM25" s="24" t="s">
        <v>335</v>
      </c>
      <c r="AN25" s="24" t="s">
        <v>335</v>
      </c>
      <c r="AO25" s="24" t="s">
        <v>335</v>
      </c>
      <c r="AP25" s="24" t="s">
        <v>335</v>
      </c>
      <c r="AQ25" s="24" t="s">
        <v>335</v>
      </c>
      <c r="AR25" s="24" t="s">
        <v>335</v>
      </c>
      <c r="AS25" s="24" t="s">
        <v>335</v>
      </c>
      <c r="AT25" s="24" t="s">
        <v>335</v>
      </c>
      <c r="AU25" s="1" t="s">
        <v>275</v>
      </c>
      <c r="AV25" s="24" t="s">
        <v>335</v>
      </c>
      <c r="AW25" s="24" t="s">
        <v>335</v>
      </c>
      <c r="AX25" s="24" t="s">
        <v>335</v>
      </c>
      <c r="AY25" s="24" t="s">
        <v>335</v>
      </c>
      <c r="AZ25" s="24" t="s">
        <v>335</v>
      </c>
      <c r="BA25" s="24" t="s">
        <v>335</v>
      </c>
      <c r="BB25" s="24" t="s">
        <v>335</v>
      </c>
      <c r="BC25" s="27" t="s">
        <v>335</v>
      </c>
      <c r="BD25" s="24" t="s">
        <v>335</v>
      </c>
      <c r="BE25" s="24" t="s">
        <v>335</v>
      </c>
      <c r="BF25" s="50" t="s">
        <v>335</v>
      </c>
    </row>
    <row r="26" spans="1:58" ht="15">
      <c r="A26" s="15" t="s">
        <v>347</v>
      </c>
      <c r="B26" s="1">
        <v>1</v>
      </c>
      <c r="C26" s="14" t="s">
        <v>311</v>
      </c>
      <c r="D26" s="15">
        <v>25</v>
      </c>
      <c r="E26" s="24" t="s">
        <v>335</v>
      </c>
      <c r="F26" s="24" t="s">
        <v>335</v>
      </c>
      <c r="G26" s="24" t="s">
        <v>335</v>
      </c>
      <c r="H26" s="24" t="s">
        <v>335</v>
      </c>
      <c r="I26" s="24" t="s">
        <v>335</v>
      </c>
      <c r="J26" s="24" t="s">
        <v>335</v>
      </c>
      <c r="K26" s="24" t="s">
        <v>335</v>
      </c>
      <c r="L26" s="24" t="s">
        <v>335</v>
      </c>
      <c r="M26" s="24" t="s">
        <v>335</v>
      </c>
      <c r="N26" s="24" t="s">
        <v>335</v>
      </c>
      <c r="O26" s="24" t="s">
        <v>335</v>
      </c>
      <c r="P26" s="24" t="s">
        <v>335</v>
      </c>
      <c r="Q26" s="24" t="s">
        <v>335</v>
      </c>
      <c r="R26" s="24" t="s">
        <v>335</v>
      </c>
      <c r="S26" s="24" t="s">
        <v>335</v>
      </c>
      <c r="T26" s="24" t="s">
        <v>335</v>
      </c>
      <c r="U26" s="24" t="s">
        <v>335</v>
      </c>
      <c r="V26" s="24" t="s">
        <v>335</v>
      </c>
      <c r="W26" s="24" t="s">
        <v>335</v>
      </c>
      <c r="X26" s="24" t="s">
        <v>335</v>
      </c>
      <c r="Y26" s="24" t="s">
        <v>335</v>
      </c>
      <c r="Z26" s="24" t="s">
        <v>335</v>
      </c>
      <c r="AA26" s="24" t="s">
        <v>335</v>
      </c>
      <c r="AB26" s="24" t="s">
        <v>335</v>
      </c>
      <c r="AC26" s="24" t="s">
        <v>335</v>
      </c>
      <c r="AD26" s="24" t="s">
        <v>335</v>
      </c>
      <c r="AE26" s="24" t="s">
        <v>335</v>
      </c>
      <c r="AF26" s="24" t="s">
        <v>335</v>
      </c>
      <c r="AG26" s="24" t="s">
        <v>335</v>
      </c>
      <c r="AH26" s="24" t="s">
        <v>335</v>
      </c>
      <c r="AI26" s="24" t="s">
        <v>335</v>
      </c>
      <c r="AJ26" s="24" t="s">
        <v>335</v>
      </c>
      <c r="AK26" s="24" t="s">
        <v>335</v>
      </c>
      <c r="AL26" s="24" t="s">
        <v>335</v>
      </c>
      <c r="AM26" s="24" t="s">
        <v>335</v>
      </c>
      <c r="AN26" s="24" t="s">
        <v>335</v>
      </c>
      <c r="AO26" s="24" t="s">
        <v>335</v>
      </c>
      <c r="AP26" s="24" t="s">
        <v>335</v>
      </c>
      <c r="AQ26" s="24" t="s">
        <v>335</v>
      </c>
      <c r="AR26" s="24" t="s">
        <v>335</v>
      </c>
      <c r="AS26" s="24" t="s">
        <v>335</v>
      </c>
      <c r="AT26" s="24" t="s">
        <v>335</v>
      </c>
      <c r="AU26" s="1" t="s">
        <v>276</v>
      </c>
      <c r="AV26" s="24" t="s">
        <v>335</v>
      </c>
      <c r="AW26" s="24" t="s">
        <v>335</v>
      </c>
      <c r="AX26" s="24" t="s">
        <v>335</v>
      </c>
      <c r="AY26" s="24" t="s">
        <v>335</v>
      </c>
      <c r="AZ26" s="24" t="s">
        <v>335</v>
      </c>
      <c r="BA26" s="24" t="s">
        <v>335</v>
      </c>
      <c r="BB26" s="24" t="s">
        <v>335</v>
      </c>
      <c r="BC26" s="27" t="s">
        <v>335</v>
      </c>
      <c r="BD26" s="24" t="s">
        <v>335</v>
      </c>
      <c r="BE26" s="24" t="s">
        <v>335</v>
      </c>
      <c r="BF26" s="50" t="s">
        <v>335</v>
      </c>
    </row>
    <row r="27" spans="1:58" ht="15">
      <c r="A27" s="15" t="s">
        <v>348</v>
      </c>
      <c r="B27" s="1">
        <v>1</v>
      </c>
      <c r="C27" s="14" t="s">
        <v>312</v>
      </c>
      <c r="D27" s="15">
        <v>26</v>
      </c>
      <c r="E27" s="24" t="s">
        <v>335</v>
      </c>
      <c r="F27" s="24" t="s">
        <v>335</v>
      </c>
      <c r="G27" s="24" t="s">
        <v>335</v>
      </c>
      <c r="H27" s="24" t="s">
        <v>335</v>
      </c>
      <c r="I27" s="24" t="s">
        <v>335</v>
      </c>
      <c r="J27" s="24" t="s">
        <v>335</v>
      </c>
      <c r="K27" s="24" t="s">
        <v>335</v>
      </c>
      <c r="L27" s="24" t="s">
        <v>335</v>
      </c>
      <c r="M27" s="24" t="s">
        <v>335</v>
      </c>
      <c r="N27" s="24" t="s">
        <v>335</v>
      </c>
      <c r="O27" s="24" t="s">
        <v>335</v>
      </c>
      <c r="P27" s="24" t="s">
        <v>335</v>
      </c>
      <c r="Q27" s="24" t="s">
        <v>335</v>
      </c>
      <c r="R27" s="24" t="s">
        <v>335</v>
      </c>
      <c r="S27" s="24" t="s">
        <v>335</v>
      </c>
      <c r="T27" s="24" t="s">
        <v>335</v>
      </c>
      <c r="U27" s="24" t="s">
        <v>335</v>
      </c>
      <c r="V27" s="24" t="s">
        <v>335</v>
      </c>
      <c r="W27" s="24" t="s">
        <v>335</v>
      </c>
      <c r="X27" s="24" t="s">
        <v>335</v>
      </c>
      <c r="Y27" s="24" t="s">
        <v>335</v>
      </c>
      <c r="Z27" s="24" t="s">
        <v>335</v>
      </c>
      <c r="AA27" s="24" t="s">
        <v>335</v>
      </c>
      <c r="AB27" s="24" t="s">
        <v>335</v>
      </c>
      <c r="AC27" s="24" t="s">
        <v>335</v>
      </c>
      <c r="AD27" s="24" t="s">
        <v>335</v>
      </c>
      <c r="AE27" s="24" t="s">
        <v>335</v>
      </c>
      <c r="AF27" s="24" t="s">
        <v>335</v>
      </c>
      <c r="AG27" s="24" t="s">
        <v>335</v>
      </c>
      <c r="AH27" s="24" t="s">
        <v>335</v>
      </c>
      <c r="AI27" s="24" t="s">
        <v>335</v>
      </c>
      <c r="AJ27" s="24" t="s">
        <v>335</v>
      </c>
      <c r="AK27" s="24" t="s">
        <v>335</v>
      </c>
      <c r="AL27" s="24" t="s">
        <v>335</v>
      </c>
      <c r="AM27" s="24" t="s">
        <v>335</v>
      </c>
      <c r="AN27" s="24" t="s">
        <v>335</v>
      </c>
      <c r="AO27" s="24" t="s">
        <v>335</v>
      </c>
      <c r="AP27" s="24" t="s">
        <v>335</v>
      </c>
      <c r="AQ27" s="24" t="s">
        <v>335</v>
      </c>
      <c r="AR27" s="24" t="s">
        <v>335</v>
      </c>
      <c r="AS27" s="24" t="s">
        <v>335</v>
      </c>
      <c r="AT27" s="24" t="s">
        <v>335</v>
      </c>
      <c r="AU27" s="1" t="s">
        <v>277</v>
      </c>
      <c r="AV27" s="24" t="s">
        <v>335</v>
      </c>
      <c r="AW27" s="24" t="s">
        <v>335</v>
      </c>
      <c r="AX27" s="24" t="s">
        <v>335</v>
      </c>
      <c r="AY27" s="24" t="s">
        <v>335</v>
      </c>
      <c r="AZ27" s="24" t="s">
        <v>335</v>
      </c>
      <c r="BA27" s="24" t="s">
        <v>335</v>
      </c>
      <c r="BB27" s="24" t="s">
        <v>335</v>
      </c>
      <c r="BC27" s="27" t="s">
        <v>335</v>
      </c>
      <c r="BD27" s="24" t="s">
        <v>335</v>
      </c>
      <c r="BE27" s="24" t="s">
        <v>335</v>
      </c>
      <c r="BF27" s="50" t="s">
        <v>335</v>
      </c>
    </row>
    <row r="28" spans="1:58" ht="15">
      <c r="A28" s="15" t="s">
        <v>349</v>
      </c>
      <c r="B28" s="1">
        <v>1</v>
      </c>
      <c r="C28" s="14" t="s">
        <v>313</v>
      </c>
      <c r="D28" s="15">
        <v>27</v>
      </c>
      <c r="E28" s="24" t="s">
        <v>335</v>
      </c>
      <c r="F28" s="24" t="s">
        <v>335</v>
      </c>
      <c r="G28" s="24" t="s">
        <v>335</v>
      </c>
      <c r="H28" s="24" t="s">
        <v>335</v>
      </c>
      <c r="I28" s="24" t="s">
        <v>335</v>
      </c>
      <c r="J28" s="24" t="s">
        <v>335</v>
      </c>
      <c r="K28" s="24" t="s">
        <v>335</v>
      </c>
      <c r="L28" s="24" t="s">
        <v>335</v>
      </c>
      <c r="M28" s="24" t="s">
        <v>335</v>
      </c>
      <c r="N28" s="24" t="s">
        <v>335</v>
      </c>
      <c r="O28" s="24" t="s">
        <v>335</v>
      </c>
      <c r="P28" s="24" t="s">
        <v>335</v>
      </c>
      <c r="Q28" s="24" t="s">
        <v>335</v>
      </c>
      <c r="R28" s="24" t="s">
        <v>335</v>
      </c>
      <c r="S28" s="24" t="s">
        <v>335</v>
      </c>
      <c r="T28" s="24" t="s">
        <v>335</v>
      </c>
      <c r="U28" s="24" t="s">
        <v>335</v>
      </c>
      <c r="V28" s="24" t="s">
        <v>335</v>
      </c>
      <c r="W28" s="24" t="s">
        <v>335</v>
      </c>
      <c r="X28" s="24" t="s">
        <v>335</v>
      </c>
      <c r="Y28" s="24" t="s">
        <v>335</v>
      </c>
      <c r="Z28" s="24" t="s">
        <v>335</v>
      </c>
      <c r="AA28" s="24" t="s">
        <v>335</v>
      </c>
      <c r="AB28" s="24" t="s">
        <v>335</v>
      </c>
      <c r="AC28" s="24" t="s">
        <v>335</v>
      </c>
      <c r="AD28" s="24" t="s">
        <v>335</v>
      </c>
      <c r="AE28" s="24" t="s">
        <v>335</v>
      </c>
      <c r="AF28" s="24" t="s">
        <v>335</v>
      </c>
      <c r="AG28" s="24" t="s">
        <v>335</v>
      </c>
      <c r="AH28" s="24" t="s">
        <v>335</v>
      </c>
      <c r="AI28" s="24" t="s">
        <v>335</v>
      </c>
      <c r="AJ28" s="24" t="s">
        <v>335</v>
      </c>
      <c r="AK28" s="24" t="s">
        <v>335</v>
      </c>
      <c r="AL28" s="24" t="s">
        <v>335</v>
      </c>
      <c r="AM28" s="24" t="s">
        <v>335</v>
      </c>
      <c r="AN28" s="24" t="s">
        <v>335</v>
      </c>
      <c r="AO28" s="24" t="s">
        <v>335</v>
      </c>
      <c r="AP28" s="24" t="s">
        <v>335</v>
      </c>
      <c r="AQ28" s="24" t="s">
        <v>335</v>
      </c>
      <c r="AR28" s="24" t="s">
        <v>335</v>
      </c>
      <c r="AS28" s="24" t="s">
        <v>335</v>
      </c>
      <c r="AT28" s="24" t="s">
        <v>335</v>
      </c>
      <c r="AU28" s="1" t="s">
        <v>278</v>
      </c>
      <c r="AV28" s="24" t="s">
        <v>335</v>
      </c>
      <c r="AW28" s="24" t="s">
        <v>335</v>
      </c>
      <c r="AX28" s="24" t="s">
        <v>335</v>
      </c>
      <c r="AY28" s="24" t="s">
        <v>335</v>
      </c>
      <c r="AZ28" s="24" t="s">
        <v>335</v>
      </c>
      <c r="BA28" s="24" t="s">
        <v>335</v>
      </c>
      <c r="BB28" s="24" t="s">
        <v>335</v>
      </c>
      <c r="BC28" s="27" t="s">
        <v>335</v>
      </c>
      <c r="BD28" s="24" t="s">
        <v>335</v>
      </c>
      <c r="BE28" s="24" t="s">
        <v>335</v>
      </c>
      <c r="BF28" s="50" t="s">
        <v>335</v>
      </c>
    </row>
    <row r="29" spans="1:58" ht="15">
      <c r="A29" s="15" t="s">
        <v>350</v>
      </c>
      <c r="B29" s="1">
        <v>1</v>
      </c>
      <c r="C29" s="14" t="s">
        <v>314</v>
      </c>
      <c r="D29" s="51">
        <v>28</v>
      </c>
      <c r="E29" s="24" t="s">
        <v>335</v>
      </c>
      <c r="F29" s="24" t="s">
        <v>335</v>
      </c>
      <c r="G29" s="24" t="s">
        <v>335</v>
      </c>
      <c r="H29" s="24" t="s">
        <v>335</v>
      </c>
      <c r="I29" s="24" t="s">
        <v>335</v>
      </c>
      <c r="J29" s="24" t="s">
        <v>335</v>
      </c>
      <c r="K29" s="24" t="s">
        <v>335</v>
      </c>
      <c r="L29" s="24" t="s">
        <v>335</v>
      </c>
      <c r="M29" s="24" t="s">
        <v>335</v>
      </c>
      <c r="N29" s="24" t="s">
        <v>335</v>
      </c>
      <c r="O29" s="24" t="s">
        <v>335</v>
      </c>
      <c r="P29" s="24" t="s">
        <v>335</v>
      </c>
      <c r="Q29" s="24" t="s">
        <v>335</v>
      </c>
      <c r="R29" s="24" t="s">
        <v>335</v>
      </c>
      <c r="S29" s="24" t="s">
        <v>335</v>
      </c>
      <c r="T29" s="24" t="s">
        <v>335</v>
      </c>
      <c r="U29" s="24" t="s">
        <v>335</v>
      </c>
      <c r="V29" s="24" t="s">
        <v>335</v>
      </c>
      <c r="W29" s="24" t="s">
        <v>335</v>
      </c>
      <c r="X29" s="24" t="s">
        <v>335</v>
      </c>
      <c r="Y29" s="24" t="s">
        <v>335</v>
      </c>
      <c r="Z29" s="24" t="s">
        <v>335</v>
      </c>
      <c r="AA29" s="24" t="s">
        <v>335</v>
      </c>
      <c r="AB29" s="24" t="s">
        <v>335</v>
      </c>
      <c r="AC29" s="24" t="s">
        <v>335</v>
      </c>
      <c r="AD29" s="24" t="s">
        <v>335</v>
      </c>
      <c r="AE29" s="24" t="s">
        <v>335</v>
      </c>
      <c r="AF29" s="24" t="s">
        <v>335</v>
      </c>
      <c r="AG29" s="24" t="s">
        <v>335</v>
      </c>
      <c r="AH29" s="24" t="s">
        <v>335</v>
      </c>
      <c r="AI29" s="24" t="s">
        <v>335</v>
      </c>
      <c r="AJ29" s="24" t="s">
        <v>335</v>
      </c>
      <c r="AK29" s="24" t="s">
        <v>335</v>
      </c>
      <c r="AL29" s="24" t="s">
        <v>335</v>
      </c>
      <c r="AM29" s="24" t="s">
        <v>335</v>
      </c>
      <c r="AN29" s="24" t="s">
        <v>335</v>
      </c>
      <c r="AO29" s="24" t="s">
        <v>335</v>
      </c>
      <c r="AP29" s="24" t="s">
        <v>335</v>
      </c>
      <c r="AQ29" s="24" t="s">
        <v>335</v>
      </c>
      <c r="AR29" s="24" t="s">
        <v>335</v>
      </c>
      <c r="AS29" s="24" t="s">
        <v>335</v>
      </c>
      <c r="AT29" s="24" t="s">
        <v>335</v>
      </c>
      <c r="AU29" s="1" t="s">
        <v>279</v>
      </c>
      <c r="AV29" s="24" t="s">
        <v>335</v>
      </c>
      <c r="AW29" s="24" t="s">
        <v>335</v>
      </c>
      <c r="AX29" s="24" t="s">
        <v>335</v>
      </c>
      <c r="AY29" s="24" t="s">
        <v>335</v>
      </c>
      <c r="AZ29" s="24" t="s">
        <v>335</v>
      </c>
      <c r="BA29" s="24" t="s">
        <v>335</v>
      </c>
      <c r="BB29" s="24" t="s">
        <v>335</v>
      </c>
      <c r="BC29" s="27" t="s">
        <v>335</v>
      </c>
      <c r="BD29" s="24" t="s">
        <v>335</v>
      </c>
      <c r="BE29" s="24" t="s">
        <v>335</v>
      </c>
      <c r="BF29" s="50" t="s">
        <v>335</v>
      </c>
    </row>
    <row r="30" spans="1:58" ht="15">
      <c r="A30" s="15" t="s">
        <v>57</v>
      </c>
      <c r="B30" s="1">
        <v>15</v>
      </c>
      <c r="C30" s="14" t="s">
        <v>57</v>
      </c>
      <c r="D30" s="15">
        <v>29</v>
      </c>
      <c r="E30" s="24" t="s">
        <v>335</v>
      </c>
      <c r="F30" s="24" t="s">
        <v>335</v>
      </c>
      <c r="G30" s="24" t="s">
        <v>335</v>
      </c>
      <c r="H30" s="24" t="s">
        <v>335</v>
      </c>
      <c r="I30" s="24" t="s">
        <v>335</v>
      </c>
      <c r="J30" s="24" t="s">
        <v>335</v>
      </c>
      <c r="K30" s="24" t="s">
        <v>335</v>
      </c>
      <c r="L30" s="24" t="s">
        <v>335</v>
      </c>
      <c r="M30" s="24" t="s">
        <v>335</v>
      </c>
      <c r="N30" s="24" t="s">
        <v>335</v>
      </c>
      <c r="O30" s="24" t="s">
        <v>335</v>
      </c>
      <c r="P30" s="24" t="s">
        <v>335</v>
      </c>
      <c r="Q30" s="24" t="s">
        <v>335</v>
      </c>
      <c r="R30" s="24" t="s">
        <v>335</v>
      </c>
      <c r="S30" s="24" t="s">
        <v>335</v>
      </c>
      <c r="T30" s="24" t="s">
        <v>335</v>
      </c>
      <c r="U30" s="24" t="s">
        <v>335</v>
      </c>
      <c r="V30" s="24" t="s">
        <v>335</v>
      </c>
      <c r="W30" s="24" t="s">
        <v>335</v>
      </c>
      <c r="X30" s="24" t="s">
        <v>335</v>
      </c>
      <c r="Y30" s="24" t="s">
        <v>335</v>
      </c>
      <c r="Z30" s="24" t="s">
        <v>335</v>
      </c>
      <c r="AA30" s="24" t="s">
        <v>335</v>
      </c>
      <c r="AB30" s="24" t="s">
        <v>335</v>
      </c>
      <c r="AC30" s="24" t="s">
        <v>335</v>
      </c>
      <c r="AD30" s="24" t="s">
        <v>335</v>
      </c>
      <c r="AE30" s="24" t="s">
        <v>335</v>
      </c>
      <c r="AF30" s="24" t="s">
        <v>335</v>
      </c>
      <c r="AG30" s="24" t="s">
        <v>335</v>
      </c>
      <c r="AH30" s="24" t="s">
        <v>335</v>
      </c>
      <c r="AI30" s="24" t="s">
        <v>335</v>
      </c>
      <c r="AJ30" s="24" t="s">
        <v>335</v>
      </c>
      <c r="AK30" s="24" t="s">
        <v>335</v>
      </c>
      <c r="AL30" s="24" t="s">
        <v>335</v>
      </c>
      <c r="AM30" s="24" t="s">
        <v>335</v>
      </c>
      <c r="AN30" s="24" t="s">
        <v>335</v>
      </c>
      <c r="AO30" s="24" t="s">
        <v>335</v>
      </c>
      <c r="AP30" s="24" t="s">
        <v>335</v>
      </c>
      <c r="AQ30" s="24" t="s">
        <v>335</v>
      </c>
      <c r="AR30" s="24" t="s">
        <v>335</v>
      </c>
      <c r="AS30" s="24" t="s">
        <v>335</v>
      </c>
      <c r="AT30" s="24" t="s">
        <v>335</v>
      </c>
      <c r="AU30" s="1" t="s">
        <v>280</v>
      </c>
      <c r="AV30" s="24" t="s">
        <v>335</v>
      </c>
      <c r="AW30" s="24" t="s">
        <v>335</v>
      </c>
      <c r="AX30" s="24" t="s">
        <v>335</v>
      </c>
      <c r="AY30" s="24" t="s">
        <v>335</v>
      </c>
      <c r="AZ30" s="24" t="s">
        <v>335</v>
      </c>
      <c r="BA30" s="24" t="s">
        <v>335</v>
      </c>
      <c r="BB30" s="24" t="s">
        <v>335</v>
      </c>
      <c r="BC30" s="27" t="s">
        <v>335</v>
      </c>
      <c r="BD30" s="24" t="s">
        <v>335</v>
      </c>
      <c r="BE30" s="24" t="s">
        <v>335</v>
      </c>
      <c r="BF30" s="50" t="s">
        <v>335</v>
      </c>
    </row>
    <row r="31" spans="1:58" ht="15">
      <c r="A31" s="15" t="s">
        <v>351</v>
      </c>
      <c r="B31" s="1">
        <v>4</v>
      </c>
      <c r="C31" s="14" t="s">
        <v>315</v>
      </c>
      <c r="D31" s="15">
        <v>30</v>
      </c>
      <c r="E31" s="24" t="s">
        <v>335</v>
      </c>
      <c r="F31" s="24" t="s">
        <v>335</v>
      </c>
      <c r="G31" s="24" t="s">
        <v>335</v>
      </c>
      <c r="H31" s="24" t="s">
        <v>335</v>
      </c>
      <c r="I31" s="24" t="s">
        <v>335</v>
      </c>
      <c r="J31" s="24" t="s">
        <v>335</v>
      </c>
      <c r="K31" s="24" t="s">
        <v>335</v>
      </c>
      <c r="L31" s="24" t="s">
        <v>335</v>
      </c>
      <c r="M31" s="24" t="s">
        <v>335</v>
      </c>
      <c r="N31" s="24" t="s">
        <v>335</v>
      </c>
      <c r="O31" s="24" t="s">
        <v>335</v>
      </c>
      <c r="P31" s="24" t="s">
        <v>335</v>
      </c>
      <c r="Q31" s="24" t="s">
        <v>335</v>
      </c>
      <c r="R31" s="24" t="s">
        <v>335</v>
      </c>
      <c r="S31" s="24" t="s">
        <v>335</v>
      </c>
      <c r="T31" s="24" t="s">
        <v>335</v>
      </c>
      <c r="U31" s="24" t="s">
        <v>335</v>
      </c>
      <c r="V31" s="24" t="s">
        <v>335</v>
      </c>
      <c r="W31" s="24" t="s">
        <v>335</v>
      </c>
      <c r="X31" s="24" t="s">
        <v>335</v>
      </c>
      <c r="Y31" s="24" t="s">
        <v>335</v>
      </c>
      <c r="Z31" s="24" t="s">
        <v>335</v>
      </c>
      <c r="AA31" s="24" t="s">
        <v>335</v>
      </c>
      <c r="AB31" s="24" t="s">
        <v>335</v>
      </c>
      <c r="AC31" s="24" t="s">
        <v>335</v>
      </c>
      <c r="AD31" s="24" t="s">
        <v>335</v>
      </c>
      <c r="AE31" s="24" t="s">
        <v>335</v>
      </c>
      <c r="AF31" s="24" t="s">
        <v>335</v>
      </c>
      <c r="AG31" s="24" t="s">
        <v>335</v>
      </c>
      <c r="AH31" s="24" t="s">
        <v>335</v>
      </c>
      <c r="AI31" s="24" t="s">
        <v>335</v>
      </c>
      <c r="AJ31" s="24" t="s">
        <v>335</v>
      </c>
      <c r="AK31" s="24" t="s">
        <v>335</v>
      </c>
      <c r="AL31" s="24" t="s">
        <v>335</v>
      </c>
      <c r="AM31" s="24" t="s">
        <v>335</v>
      </c>
      <c r="AN31" s="24" t="s">
        <v>335</v>
      </c>
      <c r="AO31" s="24" t="s">
        <v>335</v>
      </c>
      <c r="AP31" s="24" t="s">
        <v>335</v>
      </c>
      <c r="AQ31" s="24" t="s">
        <v>335</v>
      </c>
      <c r="AR31" s="24" t="s">
        <v>335</v>
      </c>
      <c r="AS31" s="24" t="s">
        <v>335</v>
      </c>
      <c r="AT31" s="24" t="s">
        <v>335</v>
      </c>
      <c r="AU31" s="1" t="s">
        <v>281</v>
      </c>
      <c r="AV31" s="24" t="s">
        <v>335</v>
      </c>
      <c r="AW31" s="24" t="s">
        <v>335</v>
      </c>
      <c r="AX31" s="24" t="s">
        <v>335</v>
      </c>
      <c r="AY31" s="24" t="s">
        <v>335</v>
      </c>
      <c r="AZ31" s="24" t="s">
        <v>335</v>
      </c>
      <c r="BA31" s="24" t="s">
        <v>335</v>
      </c>
      <c r="BB31" s="24" t="s">
        <v>335</v>
      </c>
      <c r="BC31" s="27" t="s">
        <v>335</v>
      </c>
      <c r="BD31" s="24" t="s">
        <v>335</v>
      </c>
      <c r="BE31" s="24" t="s">
        <v>335</v>
      </c>
      <c r="BF31" s="50" t="s">
        <v>335</v>
      </c>
    </row>
    <row r="32" spans="1:58" ht="15">
      <c r="A32" s="15" t="s">
        <v>352</v>
      </c>
      <c r="B32" s="1">
        <v>11</v>
      </c>
      <c r="C32" s="14" t="s">
        <v>316</v>
      </c>
      <c r="D32" s="15">
        <v>31</v>
      </c>
      <c r="E32" s="24" t="s">
        <v>335</v>
      </c>
      <c r="F32" s="24" t="s">
        <v>335</v>
      </c>
      <c r="G32" s="24" t="s">
        <v>335</v>
      </c>
      <c r="H32" s="24" t="s">
        <v>335</v>
      </c>
      <c r="I32" s="24" t="s">
        <v>335</v>
      </c>
      <c r="J32" s="24" t="s">
        <v>335</v>
      </c>
      <c r="K32" s="24" t="s">
        <v>335</v>
      </c>
      <c r="L32" s="24" t="s">
        <v>335</v>
      </c>
      <c r="M32" s="24" t="s">
        <v>335</v>
      </c>
      <c r="N32" s="24" t="s">
        <v>335</v>
      </c>
      <c r="O32" s="24" t="s">
        <v>335</v>
      </c>
      <c r="P32" s="24" t="s">
        <v>335</v>
      </c>
      <c r="Q32" s="24" t="s">
        <v>335</v>
      </c>
      <c r="R32" s="24" t="s">
        <v>335</v>
      </c>
      <c r="S32" s="24" t="s">
        <v>335</v>
      </c>
      <c r="T32" s="24" t="s">
        <v>335</v>
      </c>
      <c r="U32" s="24" t="s">
        <v>335</v>
      </c>
      <c r="V32" s="24" t="s">
        <v>335</v>
      </c>
      <c r="W32" s="24" t="s">
        <v>335</v>
      </c>
      <c r="X32" s="24" t="s">
        <v>335</v>
      </c>
      <c r="Y32" s="24" t="s">
        <v>335</v>
      </c>
      <c r="Z32" s="24" t="s">
        <v>335</v>
      </c>
      <c r="AA32" s="24" t="s">
        <v>335</v>
      </c>
      <c r="AB32" s="24" t="s">
        <v>335</v>
      </c>
      <c r="AC32" s="24" t="s">
        <v>335</v>
      </c>
      <c r="AD32" s="24" t="s">
        <v>335</v>
      </c>
      <c r="AE32" s="24" t="s">
        <v>335</v>
      </c>
      <c r="AF32" s="24" t="s">
        <v>335</v>
      </c>
      <c r="AG32" s="24" t="s">
        <v>335</v>
      </c>
      <c r="AH32" s="24" t="s">
        <v>335</v>
      </c>
      <c r="AI32" s="24" t="s">
        <v>335</v>
      </c>
      <c r="AJ32" s="24" t="s">
        <v>335</v>
      </c>
      <c r="AK32" s="24" t="s">
        <v>335</v>
      </c>
      <c r="AL32" s="24" t="s">
        <v>335</v>
      </c>
      <c r="AM32" s="24" t="s">
        <v>335</v>
      </c>
      <c r="AN32" s="24" t="s">
        <v>335</v>
      </c>
      <c r="AO32" s="24" t="s">
        <v>335</v>
      </c>
      <c r="AP32" s="24" t="s">
        <v>335</v>
      </c>
      <c r="AQ32" s="24" t="s">
        <v>335</v>
      </c>
      <c r="AR32" s="24" t="s">
        <v>335</v>
      </c>
      <c r="AS32" s="24" t="s">
        <v>335</v>
      </c>
      <c r="AT32" s="24" t="s">
        <v>335</v>
      </c>
      <c r="AU32" s="1" t="s">
        <v>282</v>
      </c>
      <c r="AV32" s="24" t="s">
        <v>335</v>
      </c>
      <c r="AW32" s="24" t="s">
        <v>335</v>
      </c>
      <c r="AX32" s="24" t="s">
        <v>335</v>
      </c>
      <c r="AY32" s="24" t="s">
        <v>335</v>
      </c>
      <c r="AZ32" s="24" t="s">
        <v>335</v>
      </c>
      <c r="BA32" s="24" t="s">
        <v>335</v>
      </c>
      <c r="BB32" s="24" t="s">
        <v>335</v>
      </c>
      <c r="BC32" s="27" t="s">
        <v>335</v>
      </c>
      <c r="BD32" s="24" t="s">
        <v>335</v>
      </c>
      <c r="BE32" s="24" t="s">
        <v>335</v>
      </c>
      <c r="BF32" s="50" t="s">
        <v>335</v>
      </c>
    </row>
    <row r="33" spans="1:58" ht="15">
      <c r="A33" s="15" t="s">
        <v>353</v>
      </c>
      <c r="B33" s="1">
        <v>11</v>
      </c>
      <c r="C33" s="14" t="s">
        <v>317</v>
      </c>
      <c r="D33" s="51">
        <v>32</v>
      </c>
      <c r="E33" s="24" t="s">
        <v>335</v>
      </c>
      <c r="F33" s="24" t="s">
        <v>335</v>
      </c>
      <c r="G33" s="24" t="s">
        <v>335</v>
      </c>
      <c r="H33" s="24" t="s">
        <v>335</v>
      </c>
      <c r="I33" s="24" t="s">
        <v>335</v>
      </c>
      <c r="J33" s="24" t="s">
        <v>335</v>
      </c>
      <c r="K33" s="24" t="s">
        <v>335</v>
      </c>
      <c r="L33" s="24" t="s">
        <v>335</v>
      </c>
      <c r="M33" s="24" t="s">
        <v>335</v>
      </c>
      <c r="N33" s="24" t="s">
        <v>335</v>
      </c>
      <c r="O33" s="24" t="s">
        <v>335</v>
      </c>
      <c r="P33" s="24" t="s">
        <v>335</v>
      </c>
      <c r="Q33" s="24" t="s">
        <v>335</v>
      </c>
      <c r="R33" s="24" t="s">
        <v>335</v>
      </c>
      <c r="S33" s="24" t="s">
        <v>335</v>
      </c>
      <c r="T33" s="24" t="s">
        <v>335</v>
      </c>
      <c r="U33" s="24" t="s">
        <v>335</v>
      </c>
      <c r="V33" s="24" t="s">
        <v>335</v>
      </c>
      <c r="W33" s="24" t="s">
        <v>335</v>
      </c>
      <c r="X33" s="24" t="s">
        <v>335</v>
      </c>
      <c r="Y33" s="24" t="s">
        <v>335</v>
      </c>
      <c r="Z33" s="24" t="s">
        <v>335</v>
      </c>
      <c r="AA33" s="24" t="s">
        <v>335</v>
      </c>
      <c r="AB33" s="24" t="s">
        <v>335</v>
      </c>
      <c r="AC33" s="24" t="s">
        <v>335</v>
      </c>
      <c r="AD33" s="24" t="s">
        <v>335</v>
      </c>
      <c r="AE33" s="24" t="s">
        <v>335</v>
      </c>
      <c r="AF33" s="24" t="s">
        <v>335</v>
      </c>
      <c r="AG33" s="24" t="s">
        <v>335</v>
      </c>
      <c r="AH33" s="24" t="s">
        <v>335</v>
      </c>
      <c r="AI33" s="24" t="s">
        <v>335</v>
      </c>
      <c r="AJ33" s="24" t="s">
        <v>335</v>
      </c>
      <c r="AK33" s="24" t="s">
        <v>335</v>
      </c>
      <c r="AL33" s="24" t="s">
        <v>335</v>
      </c>
      <c r="AM33" s="24" t="s">
        <v>335</v>
      </c>
      <c r="AN33" s="24" t="s">
        <v>335</v>
      </c>
      <c r="AO33" s="24" t="s">
        <v>335</v>
      </c>
      <c r="AP33" s="24" t="s">
        <v>335</v>
      </c>
      <c r="AQ33" s="24" t="s">
        <v>335</v>
      </c>
      <c r="AR33" s="24" t="s">
        <v>335</v>
      </c>
      <c r="AS33" s="24" t="s">
        <v>335</v>
      </c>
      <c r="AT33" s="24" t="s">
        <v>335</v>
      </c>
      <c r="AU33" s="1" t="s">
        <v>283</v>
      </c>
      <c r="AV33" s="24" t="s">
        <v>335</v>
      </c>
      <c r="AW33" s="24" t="s">
        <v>335</v>
      </c>
      <c r="AX33" s="24" t="s">
        <v>335</v>
      </c>
      <c r="AY33" s="24" t="s">
        <v>335</v>
      </c>
      <c r="AZ33" s="24" t="s">
        <v>335</v>
      </c>
      <c r="BA33" s="24" t="s">
        <v>335</v>
      </c>
      <c r="BB33" s="24" t="s">
        <v>335</v>
      </c>
      <c r="BC33" s="27" t="s">
        <v>335</v>
      </c>
      <c r="BD33" s="24" t="s">
        <v>335</v>
      </c>
      <c r="BE33" s="24" t="s">
        <v>335</v>
      </c>
      <c r="BF33" s="50" t="s">
        <v>335</v>
      </c>
    </row>
    <row r="34" spans="1:58" ht="15">
      <c r="A34" s="15" t="s">
        <v>318</v>
      </c>
      <c r="B34" s="1">
        <v>7</v>
      </c>
      <c r="C34" s="14" t="s">
        <v>318</v>
      </c>
      <c r="D34" s="15">
        <v>33</v>
      </c>
      <c r="E34" s="24" t="s">
        <v>335</v>
      </c>
      <c r="F34" s="24" t="s">
        <v>335</v>
      </c>
      <c r="G34" s="24" t="s">
        <v>335</v>
      </c>
      <c r="H34" s="24" t="s">
        <v>335</v>
      </c>
      <c r="I34" s="24" t="s">
        <v>335</v>
      </c>
      <c r="J34" s="24" t="s">
        <v>335</v>
      </c>
      <c r="K34" s="24" t="s">
        <v>335</v>
      </c>
      <c r="L34" s="24" t="s">
        <v>335</v>
      </c>
      <c r="M34" s="24" t="s">
        <v>335</v>
      </c>
      <c r="N34" s="24" t="s">
        <v>335</v>
      </c>
      <c r="O34" s="24" t="s">
        <v>335</v>
      </c>
      <c r="P34" s="24" t="s">
        <v>335</v>
      </c>
      <c r="Q34" s="24" t="s">
        <v>335</v>
      </c>
      <c r="R34" s="24" t="s">
        <v>335</v>
      </c>
      <c r="S34" s="24" t="s">
        <v>335</v>
      </c>
      <c r="T34" s="24" t="s">
        <v>335</v>
      </c>
      <c r="U34" s="24" t="s">
        <v>335</v>
      </c>
      <c r="V34" s="24" t="s">
        <v>335</v>
      </c>
      <c r="W34" s="24" t="s">
        <v>335</v>
      </c>
      <c r="X34" s="24" t="s">
        <v>335</v>
      </c>
      <c r="Y34" s="24" t="s">
        <v>335</v>
      </c>
      <c r="Z34" s="24" t="s">
        <v>335</v>
      </c>
      <c r="AA34" s="24" t="s">
        <v>335</v>
      </c>
      <c r="AB34" s="24" t="s">
        <v>335</v>
      </c>
      <c r="AC34" s="24" t="s">
        <v>335</v>
      </c>
      <c r="AD34" s="24" t="s">
        <v>335</v>
      </c>
      <c r="AE34" s="24" t="s">
        <v>335</v>
      </c>
      <c r="AF34" s="24" t="s">
        <v>335</v>
      </c>
      <c r="AG34" s="24" t="s">
        <v>335</v>
      </c>
      <c r="AH34" s="24" t="s">
        <v>335</v>
      </c>
      <c r="AI34" s="24" t="s">
        <v>335</v>
      </c>
      <c r="AJ34" s="24" t="s">
        <v>335</v>
      </c>
      <c r="AK34" s="24" t="s">
        <v>335</v>
      </c>
      <c r="AL34" s="24" t="s">
        <v>335</v>
      </c>
      <c r="AM34" s="24" t="s">
        <v>335</v>
      </c>
      <c r="AN34" s="24" t="s">
        <v>335</v>
      </c>
      <c r="AO34" s="24" t="s">
        <v>335</v>
      </c>
      <c r="AP34" s="24" t="s">
        <v>335</v>
      </c>
      <c r="AQ34" s="24" t="s">
        <v>335</v>
      </c>
      <c r="AR34" s="24" t="s">
        <v>335</v>
      </c>
      <c r="AS34" s="24" t="s">
        <v>335</v>
      </c>
      <c r="AT34" s="24" t="s">
        <v>335</v>
      </c>
      <c r="AU34" s="1" t="s">
        <v>284</v>
      </c>
      <c r="AV34" s="24" t="s">
        <v>335</v>
      </c>
      <c r="AW34" s="24" t="s">
        <v>335</v>
      </c>
      <c r="AX34" s="24" t="s">
        <v>335</v>
      </c>
      <c r="AY34" s="24" t="s">
        <v>335</v>
      </c>
      <c r="AZ34" s="24" t="s">
        <v>335</v>
      </c>
      <c r="BA34" s="24" t="s">
        <v>335</v>
      </c>
      <c r="BB34" s="24" t="s">
        <v>335</v>
      </c>
      <c r="BC34" s="27" t="s">
        <v>335</v>
      </c>
      <c r="BD34" s="24" t="s">
        <v>335</v>
      </c>
      <c r="BE34" s="24" t="s">
        <v>335</v>
      </c>
      <c r="BF34" s="50" t="s">
        <v>335</v>
      </c>
    </row>
    <row r="35" spans="1:58" ht="15">
      <c r="A35" s="15" t="s">
        <v>354</v>
      </c>
      <c r="B35" s="1">
        <v>1</v>
      </c>
      <c r="C35" s="14" t="s">
        <v>319</v>
      </c>
      <c r="D35" s="15">
        <v>34</v>
      </c>
      <c r="E35" s="24" t="s">
        <v>335</v>
      </c>
      <c r="F35" s="24" t="s">
        <v>335</v>
      </c>
      <c r="G35" s="24" t="s">
        <v>335</v>
      </c>
      <c r="H35" s="24" t="s">
        <v>335</v>
      </c>
      <c r="I35" s="24" t="s">
        <v>335</v>
      </c>
      <c r="J35" s="24" t="s">
        <v>335</v>
      </c>
      <c r="K35" s="24" t="s">
        <v>335</v>
      </c>
      <c r="L35" s="24" t="s">
        <v>335</v>
      </c>
      <c r="M35" s="24" t="s">
        <v>335</v>
      </c>
      <c r="N35" s="24" t="s">
        <v>335</v>
      </c>
      <c r="O35" s="24" t="s">
        <v>335</v>
      </c>
      <c r="P35" s="24" t="s">
        <v>335</v>
      </c>
      <c r="Q35" s="24" t="s">
        <v>335</v>
      </c>
      <c r="R35" s="24" t="s">
        <v>335</v>
      </c>
      <c r="S35" s="24" t="s">
        <v>335</v>
      </c>
      <c r="T35" s="24" t="s">
        <v>335</v>
      </c>
      <c r="U35" s="24" t="s">
        <v>335</v>
      </c>
      <c r="V35" s="24" t="s">
        <v>335</v>
      </c>
      <c r="W35" s="24" t="s">
        <v>335</v>
      </c>
      <c r="X35" s="24" t="s">
        <v>335</v>
      </c>
      <c r="Y35" s="24" t="s">
        <v>335</v>
      </c>
      <c r="Z35" s="24" t="s">
        <v>335</v>
      </c>
      <c r="AA35" s="24" t="s">
        <v>335</v>
      </c>
      <c r="AB35" s="24" t="s">
        <v>335</v>
      </c>
      <c r="AC35" s="24" t="s">
        <v>335</v>
      </c>
      <c r="AD35" s="24" t="s">
        <v>335</v>
      </c>
      <c r="AE35" s="24" t="s">
        <v>335</v>
      </c>
      <c r="AF35" s="24" t="s">
        <v>335</v>
      </c>
      <c r="AG35" s="24" t="s">
        <v>335</v>
      </c>
      <c r="AH35" s="24" t="s">
        <v>335</v>
      </c>
      <c r="AI35" s="24" t="s">
        <v>335</v>
      </c>
      <c r="AJ35" s="24" t="s">
        <v>335</v>
      </c>
      <c r="AK35" s="24" t="s">
        <v>335</v>
      </c>
      <c r="AL35" s="24" t="s">
        <v>335</v>
      </c>
      <c r="AM35" s="24" t="s">
        <v>335</v>
      </c>
      <c r="AN35" s="24" t="s">
        <v>335</v>
      </c>
      <c r="AO35" s="24" t="s">
        <v>335</v>
      </c>
      <c r="AP35" s="24" t="s">
        <v>335</v>
      </c>
      <c r="AQ35" s="24" t="s">
        <v>335</v>
      </c>
      <c r="AR35" s="24" t="s">
        <v>335</v>
      </c>
      <c r="AS35" s="24" t="s">
        <v>335</v>
      </c>
      <c r="AT35" s="24" t="s">
        <v>335</v>
      </c>
      <c r="AU35" s="1" t="s">
        <v>285</v>
      </c>
      <c r="AV35" s="24" t="s">
        <v>335</v>
      </c>
      <c r="AW35" s="24" t="s">
        <v>335</v>
      </c>
      <c r="AX35" s="24" t="s">
        <v>335</v>
      </c>
      <c r="AY35" s="24" t="s">
        <v>335</v>
      </c>
      <c r="AZ35" s="24" t="s">
        <v>335</v>
      </c>
      <c r="BA35" s="24" t="s">
        <v>335</v>
      </c>
      <c r="BB35" s="24" t="s">
        <v>335</v>
      </c>
      <c r="BC35" s="27" t="s">
        <v>335</v>
      </c>
      <c r="BD35" s="24" t="s">
        <v>335</v>
      </c>
      <c r="BE35" s="24" t="s">
        <v>335</v>
      </c>
      <c r="BF35" s="50" t="s">
        <v>335</v>
      </c>
    </row>
    <row r="36" spans="1:65" ht="15.75" thickBot="1">
      <c r="A36" s="15" t="s">
        <v>355</v>
      </c>
      <c r="B36" s="1">
        <v>2</v>
      </c>
      <c r="C36" s="14" t="s">
        <v>320</v>
      </c>
      <c r="D36" s="17">
        <v>35</v>
      </c>
      <c r="E36" s="52" t="s">
        <v>335</v>
      </c>
      <c r="F36" s="52" t="s">
        <v>335</v>
      </c>
      <c r="G36" s="52" t="s">
        <v>335</v>
      </c>
      <c r="H36" s="52" t="s">
        <v>335</v>
      </c>
      <c r="I36" s="52" t="s">
        <v>335</v>
      </c>
      <c r="J36" s="52" t="s">
        <v>335</v>
      </c>
      <c r="K36" s="52" t="s">
        <v>335</v>
      </c>
      <c r="L36" s="52" t="s">
        <v>335</v>
      </c>
      <c r="M36" s="52" t="s">
        <v>335</v>
      </c>
      <c r="N36" s="52" t="s">
        <v>335</v>
      </c>
      <c r="O36" s="52" t="s">
        <v>335</v>
      </c>
      <c r="P36" s="52" t="s">
        <v>335</v>
      </c>
      <c r="Q36" s="52" t="s">
        <v>335</v>
      </c>
      <c r="R36" s="52" t="s">
        <v>335</v>
      </c>
      <c r="S36" s="52" t="s">
        <v>335</v>
      </c>
      <c r="T36" s="52" t="s">
        <v>335</v>
      </c>
      <c r="U36" s="52" t="s">
        <v>335</v>
      </c>
      <c r="V36" s="52" t="s">
        <v>335</v>
      </c>
      <c r="W36" s="52" t="s">
        <v>335</v>
      </c>
      <c r="X36" s="52" t="s">
        <v>335</v>
      </c>
      <c r="Y36" s="52" t="s">
        <v>335</v>
      </c>
      <c r="Z36" s="52" t="s">
        <v>335</v>
      </c>
      <c r="AA36" s="52" t="s">
        <v>335</v>
      </c>
      <c r="AB36" s="52" t="s">
        <v>335</v>
      </c>
      <c r="AC36" s="52" t="s">
        <v>335</v>
      </c>
      <c r="AD36" s="52" t="s">
        <v>335</v>
      </c>
      <c r="AE36" s="52" t="s">
        <v>335</v>
      </c>
      <c r="AF36" s="52" t="s">
        <v>335</v>
      </c>
      <c r="AG36" s="52" t="s">
        <v>335</v>
      </c>
      <c r="AH36" s="52" t="s">
        <v>335</v>
      </c>
      <c r="AI36" s="52" t="s">
        <v>335</v>
      </c>
      <c r="AJ36" s="52" t="s">
        <v>335</v>
      </c>
      <c r="AK36" s="52" t="s">
        <v>335</v>
      </c>
      <c r="AL36" s="52" t="s">
        <v>335</v>
      </c>
      <c r="AM36" s="52" t="s">
        <v>335</v>
      </c>
      <c r="AN36" s="52" t="s">
        <v>335</v>
      </c>
      <c r="AO36" s="52" t="s">
        <v>335</v>
      </c>
      <c r="AP36" s="52" t="s">
        <v>335</v>
      </c>
      <c r="AQ36" s="52" t="s">
        <v>335</v>
      </c>
      <c r="AR36" s="52" t="s">
        <v>335</v>
      </c>
      <c r="AS36" s="52" t="s">
        <v>335</v>
      </c>
      <c r="AT36" s="52" t="s">
        <v>335</v>
      </c>
      <c r="AU36" s="18" t="s">
        <v>286</v>
      </c>
      <c r="AV36" s="52" t="s">
        <v>335</v>
      </c>
      <c r="AW36" s="52" t="s">
        <v>335</v>
      </c>
      <c r="AX36" s="52" t="s">
        <v>335</v>
      </c>
      <c r="AY36" s="52" t="s">
        <v>335</v>
      </c>
      <c r="AZ36" s="52" t="s">
        <v>335</v>
      </c>
      <c r="BA36" s="52" t="s">
        <v>335</v>
      </c>
      <c r="BB36" s="52" t="s">
        <v>335</v>
      </c>
      <c r="BC36" s="53" t="s">
        <v>335</v>
      </c>
      <c r="BD36" s="52" t="s">
        <v>335</v>
      </c>
      <c r="BE36" s="52" t="s">
        <v>335</v>
      </c>
      <c r="BF36" s="54" t="s">
        <v>335</v>
      </c>
      <c r="BG36" s="22"/>
      <c r="BH36" s="22"/>
      <c r="BI36" s="22"/>
      <c r="BJ36" s="22"/>
      <c r="BK36" s="22"/>
      <c r="BL36" s="22"/>
      <c r="BM36" s="22"/>
    </row>
    <row r="37" spans="1:7" ht="15">
      <c r="A37" s="15" t="s">
        <v>356</v>
      </c>
      <c r="B37" s="1">
        <v>1</v>
      </c>
      <c r="C37" s="16" t="s">
        <v>321</v>
      </c>
      <c r="F37" s="23" t="s">
        <v>335</v>
      </c>
      <c r="G37" s="23" t="s">
        <v>335</v>
      </c>
    </row>
    <row r="38" spans="1:7" ht="15">
      <c r="A38" s="15" t="s">
        <v>357</v>
      </c>
      <c r="B38" s="1">
        <v>1</v>
      </c>
      <c r="C38" s="16" t="s">
        <v>322</v>
      </c>
      <c r="F38" s="6"/>
      <c r="G38" s="6"/>
    </row>
    <row r="39" spans="1:7" ht="15">
      <c r="A39" s="15" t="s">
        <v>358</v>
      </c>
      <c r="B39" s="1">
        <v>4</v>
      </c>
      <c r="C39" s="16" t="s">
        <v>323</v>
      </c>
      <c r="F39" s="6"/>
      <c r="G39" s="6"/>
    </row>
    <row r="40" spans="1:7" ht="15">
      <c r="A40" s="15" t="s">
        <v>88</v>
      </c>
      <c r="B40" s="1">
        <v>9</v>
      </c>
      <c r="C40" s="16" t="s">
        <v>88</v>
      </c>
      <c r="F40" s="6"/>
      <c r="G40" s="6"/>
    </row>
    <row r="41" spans="1:7" ht="15">
      <c r="A41" s="15" t="s">
        <v>359</v>
      </c>
      <c r="B41" s="1">
        <v>1</v>
      </c>
      <c r="C41" s="16" t="s">
        <v>324</v>
      </c>
      <c r="F41" s="6"/>
      <c r="G41" s="6"/>
    </row>
    <row r="42" spans="1:7" ht="15">
      <c r="A42" s="15" t="s">
        <v>89</v>
      </c>
      <c r="B42" s="1">
        <v>1</v>
      </c>
      <c r="C42" s="16" t="s">
        <v>89</v>
      </c>
      <c r="F42" s="6"/>
      <c r="G42" s="6"/>
    </row>
    <row r="43" spans="1:7" ht="15">
      <c r="A43" s="15" t="s">
        <v>360</v>
      </c>
      <c r="B43" s="1">
        <v>12</v>
      </c>
      <c r="C43" s="16" t="s">
        <v>325</v>
      </c>
      <c r="F43" s="6"/>
      <c r="G43" s="6"/>
    </row>
    <row r="44" spans="1:7" ht="15">
      <c r="A44" s="15" t="s">
        <v>40</v>
      </c>
      <c r="B44" s="1">
        <v>35</v>
      </c>
      <c r="C44" s="16" t="s">
        <v>40</v>
      </c>
      <c r="F44" s="6"/>
      <c r="G44" s="6"/>
    </row>
    <row r="45" spans="1:7" ht="15">
      <c r="A45" s="15" t="s">
        <v>90</v>
      </c>
      <c r="B45" s="1">
        <v>20</v>
      </c>
      <c r="C45" s="16" t="s">
        <v>90</v>
      </c>
      <c r="F45" s="6"/>
      <c r="G45" s="6"/>
    </row>
    <row r="46" spans="1:7" ht="15">
      <c r="A46" s="15" t="s">
        <v>326</v>
      </c>
      <c r="B46" s="1">
        <v>3</v>
      </c>
      <c r="C46" s="16" t="s">
        <v>326</v>
      </c>
      <c r="F46" s="6"/>
      <c r="G46" s="6"/>
    </row>
    <row r="47" spans="1:7" ht="15">
      <c r="A47" s="15" t="s">
        <v>91</v>
      </c>
      <c r="B47" s="1">
        <v>3</v>
      </c>
      <c r="C47" s="16" t="s">
        <v>91</v>
      </c>
      <c r="F47" s="6"/>
      <c r="G47" s="6"/>
    </row>
    <row r="48" spans="1:7" ht="15">
      <c r="A48" s="15" t="s">
        <v>361</v>
      </c>
      <c r="B48" s="1">
        <v>1</v>
      </c>
      <c r="C48" s="16" t="s">
        <v>327</v>
      </c>
      <c r="F48" s="6"/>
      <c r="G48" s="6"/>
    </row>
    <row r="49" spans="1:7" ht="15">
      <c r="A49" s="15" t="s">
        <v>328</v>
      </c>
      <c r="B49" s="1">
        <v>18</v>
      </c>
      <c r="C49" s="16" t="s">
        <v>328</v>
      </c>
      <c r="F49" s="6"/>
      <c r="G49" s="6"/>
    </row>
    <row r="50" spans="1:7" ht="15">
      <c r="A50" s="15" t="s">
        <v>45</v>
      </c>
      <c r="B50" s="1">
        <v>1</v>
      </c>
      <c r="C50" s="16" t="s">
        <v>45</v>
      </c>
      <c r="F50" s="6"/>
      <c r="G50" s="6"/>
    </row>
    <row r="51" spans="1:7" ht="15">
      <c r="A51" s="15" t="s">
        <v>362</v>
      </c>
      <c r="B51" s="1">
        <v>1</v>
      </c>
      <c r="C51" s="16" t="s">
        <v>329</v>
      </c>
      <c r="F51" s="6"/>
      <c r="G51" s="6"/>
    </row>
    <row r="52" spans="1:7" ht="15">
      <c r="A52" s="15" t="s">
        <v>363</v>
      </c>
      <c r="B52" s="1">
        <v>1</v>
      </c>
      <c r="C52" s="16" t="s">
        <v>330</v>
      </c>
      <c r="F52" s="6"/>
      <c r="G52" s="6"/>
    </row>
    <row r="53" spans="1:7" ht="15">
      <c r="A53" s="15" t="s">
        <v>364</v>
      </c>
      <c r="B53" s="1">
        <v>1</v>
      </c>
      <c r="C53" s="16" t="s">
        <v>331</v>
      </c>
      <c r="F53" s="6"/>
      <c r="G53" s="6"/>
    </row>
    <row r="54" spans="1:7" ht="15.75" thickBot="1">
      <c r="A54" s="17" t="s">
        <v>365</v>
      </c>
      <c r="B54" s="18">
        <v>1</v>
      </c>
      <c r="C54" s="19" t="s">
        <v>332</v>
      </c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22" t="s">
        <v>335</v>
      </c>
      <c r="G67" s="22" t="s">
        <v>335</v>
      </c>
    </row>
  </sheetData>
  <printOptions/>
  <pageMargins left="0.7" right="0.7" top="0.75" bottom="0.75" header="0.3" footer="0.3"/>
  <pageSetup horizontalDpi="600" verticalDpi="600" orientation="portrait" r:id="rId4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Javier Pardo</cp:lastModifiedBy>
  <dcterms:created xsi:type="dcterms:W3CDTF">2019-06-23T15:38:59Z</dcterms:created>
  <dcterms:modified xsi:type="dcterms:W3CDTF">2022-07-22T14:43:31Z</dcterms:modified>
  <cp:category/>
  <cp:version/>
  <cp:contentType/>
  <cp:contentStatus/>
</cp:coreProperties>
</file>